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IF booth rental Culver City"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https://sites.google.com/view/photobooth-rental-culver-city/video-booth-rentals-culver-city
	-Erin Edwards
----
document view https://docs.google.com/document/d/1B7SOId2Q6AyNGTvX1m8L0KV88PiVYKS0dNttfqjAVyM/view
 link https://sites.google.com/view/culvercityphotoboothrentals
 link https://sites.google.com/view/culvercityphotoboothrentals/culver-city-photo-booths
 link https://sites.google.com/view/photobooth-rental-culver-city/home
 link https://sites.google.com/view/photobooth-rental-culver-city/culver-city-photo-booths
	-Erin Edwards
----
link https://sites.google.com/view/photobooth-rental-culver-city/culver-city-photo-booths
 link https://sites.google.com/view/photobooth-rental-culver-city/video-booth-rentals-culver-city
 document https://docs.google.com/document/d/1yrQHMVhfNP7Xe0l3flhi1YMDRMA6CTftGcJAiyqdMwU/edit?usp=sharing
 document pub https://docs.google.com/document/d/1yrQHMVhfNP7Xe0l3flhi1YMDRMA6CTftGcJAiyqdMwU/pub
 document view https://docs.google.com/document/d/1yrQHMVhfNP7Xe0l3flhi1YMDRMA6CTftGcJAiyqdMwU/view
 document https://docs.google.com/document/d/1Ja5-K9aNMrpu4g_5KgdQZ_N5-245-3wGEif1C4mSdfQ/edit?usp=sharing
 document pub https://docs.google.com/document/d/1Ja5-K9aNMrpu4g_5KgdQZ_N5-245-3wGEif1C4mSdfQ/pub
 document view https://docs.google.com/document/d/1Ja5-K9aNMrpu4g_5KgdQZ_N5-245-3wGEif1C4mSdfQ/view
 document https://docs.google.com/document/d/1NwRLliL3VYPE7LIVYPHxi2NYNCWwfzqsydDOLkGIg1I/edit?usp=sharing
 document pub https://docs.google.com/document/d/1NwRLliL3VYPE7LIVYPHxi2NYNCWwfzqsydDOLkGIg1I/pub
 document view https://docs.google.com/document/d/1NwRLliL3VYPE7LIVYPHxi2NYNCWwfzqsydDOLkGIg1I/view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https://docs.google.com/document/d/1IspEeNmT-CZ-YrNDnUW92CPKpNZWRPmp68hFQdyVNg0/edit?usp=sharing
 document pub https://docs.google.com/document/d/1IspEeNmT-CZ-YrNDnUW92CPKpNZWRPmp68hFQdyVNg0/pub
 document view https://docs.google.com/document/d/1IspEeNmT-CZ-YrNDnUW92CPKpNZWRPmp68hFQdyVNg0/view
 document https://docs.google.com/document/d/1B7SOId2Q6AyNGTvX1m8L0KV88PiVYKS0dNttfqjAVyM/edit?usp=sharing
 document pub https://docs.google.com/document/d/1B7SOId2Q6AyNGTvX1m8L0KV88PiVYKS0dNttfqjAVyM/pub
	-Erin Edwards
----
document view https://docs.google.com/document/d/1FfaZBDB8Acfnbr72z1ed6qT5ArbhbFMxtadfqU07ozw/view
 document https://docs.google.com/document/d/166vPM1-Tv6H6vtK17b1bNvdB39ydDbOOtQTpsQYUD_g/edit?usp=sharing
 document pub https://docs.google.com/document/d/166vPM1-Tv6H6vtK17b1bNvdB39ydDbOOtQTpsQYUD_g/pub
 document view https://docs.google.com/document/d/166vPM1-Tv6H6vtK17b1bNvdB39ydDbOOtQTpsQYUD_g/view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https://docs.google.com/document/d/1V5lIYPL3BWI5kzxZU27f37KTZ9JTmFfQipiRykh-oUo/edit?usp=sharing
 document pub https://docs.google.com/document/d/1V5lIYPL3BWI5kzxZU27f37KTZ9JTmFfQipiRykh-oUo/pub
 document view https://docs.google.com/document/d/1V5lIYPL3BWI5kzxZU27f37KTZ9JTmFfQipiRykh-oUo/view
 document https://docs.google.com/document/d/1bNgsdnUWKLQrAgQOEG5-01UiAJong3lTASbdezcxvMA/edit?usp=sharing
 document pub https://docs.google.com/document/d/1bNgsdnUWKLQrAgQOEG5-01UiAJong3lTASbdezcxvMA/pub
 document view https://docs.google.com/document/d/1bNgsdnUWKLQrAgQOEG5-01UiAJong3lTASbdezcxvMA/view
 document https://docs.google.com/document/d/1jvqxKvNLC5_iDZ3wdvgOUoWaiEIxIc2sPeh7l6s0Gz0/edit?usp=sharing
 document pub https://docs.google.com/document/d/1jvqxKvNLC5_iDZ3wdvgOUoWaiEIxIc2sPeh7l6s0Gz0/pub
 document view https://docs.google.com/document/d/1jvqxKvNLC5_iDZ3wdvgOUoWaiEIxIc2sPeh7l6s0Gz0/view
 link https://sites.google.com/view/culvercityphotoboothrentals
 link https://sites.google.com/view/culvercityphotoboothrentals/culver-city-photo-booths
 link https://sites.google.com/view/photobooth-rental-culver-city/home
	-Erin Edwards
----
link https://sites.google.com/view/photobooth-rental-culver-city/culver-city-photo-booths
 link https://sites.google.com/view/photobooth-rental-culver-city/video-booth-rentals-culver-city
 document https://docs.google.com/document/d/1kuAn6S33OdBboiguZ_rdgrCLYUH77OowxfZlesUDJS4/edit?usp=sharing
 document pub https://docs.google.com/document/d/1kuAn6S33OdBboiguZ_rdgrCLYUH77OowxfZlesUDJS4/pub
 document view https://docs.google.com/document/d/1kuAn6S33OdBboiguZ_rdgrCLYUH77OowxfZlesUDJS4/view
 document https://docs.google.com/document/d/1omQhXEtpvZTE3kuQNuFfJJCIjRe8bf5Z3j-bYW1wcYU/edit?usp=sharing
 document pub https://docs.google.com/document/d/1omQhXEtpvZTE3kuQNuFfJJCIjRe8bf5Z3j-bYW1wcYU/pub
 document view https://docs.google.com/document/d/1omQhXEtpvZTE3kuQNuFfJJCIjRe8bf5Z3j-bYW1wcYU/view
 document https://docs.google.com/document/d/1ND8hCKSqDxAkRnlBzo5YUq20WQ8sdOJkHoaD7oeky1A/edit?usp=sharing
 document pub https://docs.google.com/document/d/1ND8hCKSqDxAkRnlBzo5YUq20WQ8sdOJkHoaD7oeky1A/pub
 document view https://docs.google.com/document/d/1ND8hCKSqDxAkRnlBzo5YUq20WQ8sdOJkHoaD7oeky1A/view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https://docs.google.com/document/d/19i-2kCXbOONlAV_I1JfSpYR0dl8bvT1TQaTuX93GE08/edit?usp=sharing
 document pub https://docs.google.com/document/d/19i-2kCXbOONlAV_I1JfSpYR0dl8bvT1TQaTuX93GE08/pub
 document view https://docs.google.com/document/d/19i-2kCXbOONlAV_I1JfSpYR0dl8bvT1TQaTuX93GE08/view
 document https://docs.google.com/document/d/1FfaZBDB8Acfnbr72z1ed6qT5ArbhbFMxtadfqU07ozw/edit?usp=sharing
 document pub https://docs.google.com/document/d/1FfaZBDB8Acfnbr72z1ed6qT5ArbhbFMxtadfqU07ozw/pub
	-Erin Edwards
----
document view https://docs.google.com/document/d/1dnP4r5498MT4IW21bJEvssdlrwlN3m3_VqMRqbk9zdU/view
 document https://docs.google.com/document/d/10pN5adVm-KOyDj2VCs_FFLAHvLNkkDuoCFvATI94Us4/edit?usp=sharing
 document pub https://docs.google.com/document/d/10pN5adVm-KOyDj2VCs_FFLAHvLNkkDuoCFvATI94Us4/pub
 document view https://docs.google.com/document/d/10pN5adVm-KOyDj2VCs_FFLAHvLNkkDuoCFvATI94Us4/view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https://docs.google.com/document/d/1LCa_2xwktmFoemY0SSKT0ABOPMbfdgRMjFdpIiKkFy0/edit?usp=sharing
 document pub https://docs.google.com/document/d/1LCa_2xwktmFoemY0SSKT0ABOPMbfdgRMjFdpIiKkFy0/pub
 document view https://docs.google.com/document/d/1LCa_2xwktmFoemY0SSKT0ABOPMbfdgRMjFdpIiKkFy0/view
 document https://docs.google.com/document/d/16Zt06871mCA8-xDbv9Rd0Bg8nU5hdMp91SgYn2lOIsQ/edit?usp=sharing
 document pub https://docs.google.com/document/d/16Zt06871mCA8-xDbv9Rd0Bg8nU5hdMp91SgYn2lOIsQ/pub
 document view https://docs.google.com/document/d/16Zt06871mCA8-xDbv9Rd0Bg8nU5hdMp91SgYn2lOIsQ/view
 document https://docs.google.com/document/d/1PGkVuJm2LTVsQeVsVZlfV0P-1qz6wtgghK5O2DmS_-0/edit?usp=sharing
 document pub https://docs.google.com/document/d/1PGkVuJm2LTVsQeVsVZlfV0P-1qz6wtgghK5O2DmS_-0/pub
 document view https://docs.google.com/document/d/1PGkVuJm2LTVsQeVsVZlfV0P-1qz6wtgghK5O2DmS_-0/view
 link https://sites.google.com/view/culvercityphotoboothrentals
 link https://sites.google.com/view/culvercityphotoboothrentals/culver-city-photo-booths
 link https://sites.google.com/view/photobooth-rental-culver-city/home
	-Erin Edwards
----
Calendar - All Day Event https://www.google.com/calendar/event?eid=YmJwNmRmczV1OHV2cmpybGtibnIxdTBudjQgYmQxMDBlZjJjZjI0MmFkMzg3MDM3MTljOGRmMWIwMjI2NmYxODViNGExYjNhY2YzNzg0Y2I0ZmMyYjkyMzkxNkBncm91cC5jYWxlbmRhci5nb29nbGUuY29t
 Calendar - All Day Event https://www.google.com/calendar/event?eid=YzNpZ2o1cDF2cjBwZ2NqaXJqbnNtcjJpZmMgYmQxMDBlZjJjZjI0MmFkMzg3MDM3MTljOGRmMWIwMjI2NmYxODViNGExYjNhY2YzNzg0Y2I0ZmMyYjkyMzkxNkBncm91cC5jYWxlbmRhci5nb29nbGUuY29t
 video https://youtu.be/qmTd78qYxDw
 video https://youtu.be/zp4waK2lX_4
 video https://youtu.be/2-zmmguG0gY
 video https://youtu.be/ZE24djUV0Jk
 video https://youtu.be/3AjCF0_H6pI
 sheet https://docs.google.com/spreadsheets/d/1yq50dRKXZYQfJleH0i_iv3w5jwNRdh87xv8sdNt7W2k/edit#gid=0
 sheet https://docs.google.com/spreadsheets/d/1yq50dRKXZYQfJleH0i_iv3w5jwNRdh87xv8sdNt7W2k/edit#gid=1887264760
 sheet https://docs.google.com/spreadsheets/d/1yq50dRKXZYQfJleH0i_iv3w5jwNRdh87xv8sdNt7W2k/edit#gid=1167009332
 sheet https://docs.google.com/spreadsheets/d/1yq50dRKXZYQfJleH0i_iv3w5jwNRdh87xv8sdNt7W2k/edit#gid=729446639
 sheet https://docs.google.com/spreadsheets/d/1yq50dRKXZYQfJleH0i_iv3w5jwNRdh87xv8sdNt7W2k/edit#gid=722427271
 folder HTML https://drive.google.com/drive/folders/1LaqjrZGzJX8gzk15pyl1R2Q_CgMIednW?usp=sharing
 HTML https://drive.google.com/file/d/1dcFUUHTVr2Ub1lz0a1XSm63SwQo-2cfD/view?usp=sharing
 folder Microsoft Files https://drive.google.com/drive/folders/1diNSiOxk-cQrdE19FI2RmaNKpqneTdYf?usp=sharing
 document https://docs.google.com/document/d/1qgzPzowcXP6VqYvJXAsbYsDxZCY_6XPTRq-PZMm0_H8/edit?usp=sharing
 document pub https://docs.google.com/document/d/1qgzPzowcXP6VqYvJXAsbYsDxZCY_6XPTRq-PZMm0_H8/pub
 document view https://docs.google.com/document/d/1qgzPzowcXP6VqYvJXAsbYsDxZCY_6XPTRq-PZMm0_H8/view
 document https://docs.google.com/document/d/1dnP4r5498MT4IW21bJEvssdlrwlN3m3_VqMRqbk9zdU/edit?usp=sharing
 document pub https://docs.google.com/document/d/1dnP4r5498MT4IW21bJEvssdlrwlN3m3_VqMRqbk9zdU/pub
	-Erin Edwards
----
Calendar - All Day Event https://www.google.com/calendar/event?eid=bWtxczk0NTdta3Rya2I3cGtvaTAzbHJhMWMgYmQxMDBlZjJjZjI0MmFkMzg3MDM3MTljOGRmMWIwMjI2NmYxODViNGExYjNhY2YzNzg0Y2I0ZmMyYjkyMzkxNkBncm91cC5jYWxlbmRhci5nb29nbGUuY29t
 Calendar - All Day Event https://www.google.com/calendar/event?eid=NzdqZzZiYjMxb3VoaGJjOGdsNzBuYWtjZDggYmQxMDBlZjJjZjI0MmFkMzg3MDM3MTljOGRmMWIwMjI2NmYxODViNGExYjNhY2YzNzg0Y2I0ZmMyYjkyMzkxNkBncm91cC5jYWxlbmRhci5nb29nbGUuY29t
 Calendar - All Day Event https://www.google.com/calendar/event?eid=MDFkNzJlZzlwYW8yNDZudTZlNW5ua29ucDggYmQxMDBlZjJjZjI0MmFkMzg3MDM3MTljOGRmMWIwMjI2NmYxODViNGExYjNhY2YzNzg0Y2I0ZmMyYjkyMzkxNkBncm91cC5jYWxlbmRhci5nb29nbGUuY29t
 Calendar - All Day Event https://www.google.com/calendar/event?eid=YWZqbHBjdWNpM3EwdGZ2NTMxY3QzcGNxMmMgYmQxMDBlZjJjZjI0MmFkMzg3MDM3MTljOGRmMWIwMjI2NmYxODViNGExYjNhY2YzNzg0Y2I0ZmMyYjkyMzkxNkBncm91cC5jYWxlbmRhci5nb29nbGUuY29t
 Calendar - All Day Event https://www.google.com/calendar/event?eid=bDNudDZ1dHMzNWNnYmE0ajFjOWtvbDI5dWsgYmQxMDBlZjJjZjI0MmFkMzg3MDM3MTljOGRmMWIwMjI2NmYxODViNGExYjNhY2YzNzg0Y2I0ZmMyYjkyMzkxNkBncm91cC5jYWxlbmRhci5nb29nbGUuY29t
 Calendar - All Day Event https://www.google.com/calendar/event?eid=bWMwbnY5aHI3NDgybnI1MDQ4aGNuNnQ1c2cgYmQxMDBlZjJjZjI0MmFkMzg3MDM3MTljOGRmMWIwMjI2NmYxODViNGExYjNhY2YzNzg0Y2I0ZmMyYjkyMzkxNkBncm91cC5jYWxlbmRhci5nb29nbGUuY29t
 Calendar - All Day Event https://www.google.com/calendar/event?eid=aGc1dm43bjJ1M3NjZTVhbm1mbHY4ZTFucTQgYmQxMDBlZjJjZjI0MmFkMzg3MDM3MTljOGRmMWIwMjI2NmYxODViNGExYjNhY2YzNzg0Y2I0ZmMyYjkyMzkxNkBncm91cC5jYWxlbmRhci5nb29nbGUuY29t
 Calendar - All Day Event https://www.google.com/calendar/event?eid=ZzZzbDNvaWN0azEwMDJlbWxjdWZjM2lxZzAgYmQxMDBlZjJjZjI0MmFkMzg3MDM3MTljOGRmMWIwMjI2NmYxODViNGExYjNhY2YzNzg0Y2I0ZmMyYjkyMzkxNkBncm91cC5jYWxlbmRhci5nb29nbGUuY29t
 Calendar - All Day Event https://www.google.com/calendar/event?eid=M2NndTkxaWowNWV1bTY4cXJjY28yNnMwZGMgYmQxMDBlZjJjZjI0MmFkMzg3MDM3MTljOGRmMWIwMjI2NmYxODViNGExYjNhY2YzNzg0Y2I0ZmMyYjkyMzkxNkBncm91cC5jYWxlbmRhci5nb29nbGUuY29t
	-Erin Edwards
----
document https://docs.google.com/document/d/1ddIGeFSbKkX68D5E8xLx-wZyJ6mxkAAGegZivUYX-JE/edit?usp=sharing
 document pub https://docs.google.com/document/d/1ddIGeFSbKkX68D5E8xLx-wZyJ6mxkAAGegZivUYX-JE/pub
 document view https://docs.google.com/document/d/1ddIGeFSbKkX68D5E8xLx-wZyJ6mxkAAGegZivUYX-JE/view
 presentation https://docs.google.com/presentation/d/1Tn4f6bfQTUe-katg6B3CrYWvLDwyepxAvUR3I6e20g8/edit?usp=sharing
 presentation pub https://docs.google.com/presentation/d/1Tn4f6bfQTUe-katg6B3CrYWvLDwyepxAvUR3I6e20g8/pub?start=true&amp;loop=true&amp;delayms=3000
 presentation view https://docs.google.com/presentation/d/1Tn4f6bfQTUe-katg6B3CrYWvLDwyepxAvUR3I6e20g8/view
 presentation html https://docs.google.com/presentation/d/1Tn4f6bfQTUe-katg6B3CrYWvLDwyepxAvUR3I6e20g8/htmlpresent
 calendar https://calendar.google.com/calendar/embed?src=bd100ef2cf242ad38703719c8df1b02266f185b4a1b3acf3784cb4fc2b923916@group.calendar.google.com
 Calendar - All Day Event https://www.google.com/calendar/event?eid=OHYwbThkcGNydWVzYzFyZ3VmNjRndHJwc3MgYmQxMDBlZjJjZjI0MmFkMzg3MDM3MTljOGRmMWIwMjI2NmYxODViNGExYjNhY2YzNzg0Y2I0ZmMyYjkyMzkxNkBncm91cC5jYWxlbmRhci5nb29nbGUuY29t
 Calendar - All Day Event https://www.google.com/calendar/event?eid=bnBqcm81cHFycWd0c2pmdmM4ZGg4YmF2c28gYmQxMDBlZjJjZjI0MmFkMzg3MDM3MTljOGRmMWIwMjI2NmYxODViNGExYjNhY2YzNzg0Y2I0ZmMyYjkyMzkxNkBncm91cC5jYWxlbmRhci5nb29nbGUuY29t
 Calendar - All Day Event https://www.google.com/calendar/event?eid=Y3NiOTNlMGg2OGwwNmxxZmUxNW51cDI1YTAgYmQxMDBlZjJjZjI0MmFkMzg3MDM3MTljOGRmMWIwMjI2NmYxODViNGExYjNhY2YzNzg0Y2I0ZmMyYjkyMzkxNkBncm91cC5jYWxlbmRhci5nb29nbGUuY29t
 Calendar - All Day Event https://www.google.com/calendar/event?eid=Z3M2b3RvajNkbXZvYWYzbm50NGJybTdpcnMgYmQxMDBlZjJjZjI0MmFkMzg3MDM3MTljOGRmMWIwMjI2NmYxODViNGExYjNhY2YzNzg0Y2I0ZmMyYjkyMzkxNkBncm91cC5jYWxlbmRhci5nb29nbGUuY29t
	-Erin Edwards
----
CellImage 
 target url https://sites.google.com/view/photobooth-rental-culver-city/360-photo-booth-rental-culver-city
 folder top https://drive.google.com/drive/folders/18wH7lRyzsR8QTNuWdjlnG-X2_B2vVvAY?usp=sharing
 rss feed https://news.google.com/rss/search?q=videobooth
 folder articles https://drive.google.com/drive/folders/1QtRK36CAnvIvHwZ2Z1W_p75w9VtpkMGL?usp=sharing
 folder photos https://drive.google.com/drive/folders/14iesUSfWDGBotfV6oOyPL8Tg-Pj_9fMH?usp=sharing
 folder pdfs https://drive.google.com/drive/folders/18E_3nvZQ3hVhohZZmdurwDc8hZ4JXk6y?usp=sharing
 folder slides https://drive.google.com/drive/folders/18Qb8295ReS02ZJmhE0xVsBpNbJECEHIl?usp=sharing
 photo https://drive.google.com/file/d/1ZsU5gDDZBaLVQnbQ7aDJiFTAiNn7ni7B/view?usp=sharing
 photo https://drive.google.com/file/d/1lD4Fq0UM5F8aM0p0X3azpyM8a8-S2WPc/view?usp=sharing
 photo https://drive.google.com/file/d/1nSiESju7gYC9IDzzn3otk4RkM8967uXE/view?usp=sharing
 photo https://drive.google.com/file/d/1h-AZEjcX069_TlbvJMQOlgSAwEY3AyBK/view?usp=sharing
 spreadsheet https://docs.google.com/spreadsheets/d/1yq50dRKXZYQfJleH0i_iv3w5jwNRdh87xv8sdNt7W2k/edit?usp=sharing
 spreadsheet key https://docs.google.com/spreadsheet/pub?key=1yq50dRKXZYQfJleH0i_iv3w5jwNRdh87xv8sdNt7W2k
 spreadsheet pubhtml https://docs.google.com/spreadsheets/d/1yq50dRKXZYQfJleH0i_iv3w5jwNRdh87xv8sdNt7W2k/pubhtml
 spreadsheet pub https://docs.google.com/spreadsheets/d/1yq50dRKXZYQfJleH0i_iv3w5jwNRdh87xv8sdNt7W2k/pub
 spreadsheet view https://docs.google.com/spreadsheets/d/1yq50dRKXZYQfJleH0i_iv3w5jwNRdh87xv8sdNt7W2k/view
 form https://docs.google.com/forms/d/1vh02eHPmaTxnBQiyEC0eu4L-oVqo5hc0ZF8cfOjq7Do/edit?usp=sharing
 drawing https://docs.google.com/drawings/d/1V7_XC3I-hsRjsVmWMZBz6BCor117WnvxPJEtECJiPUg/edit?usp=sharing
 image https://drive.google.com/file/d/1Ub_baxN1yIKa7z6PHbWKiQ5Hv3QmkYdb/view?usp=drivesdk
 image link https://sites.google.com/view/culvercityphotoboothrentals
	-Erin Edwards</t>
      </text>
    </comment>
  </commentList>
</comments>
</file>

<file path=xl/sharedStrings.xml><?xml version="1.0" encoding="utf-8"?>
<sst xmlns="http://schemas.openxmlformats.org/spreadsheetml/2006/main" count="1286" uniqueCount="646">
  <si>
    <t>target url</t>
  </si>
  <si>
    <t>GIF booth rental Culver City</t>
  </si>
  <si>
    <t>https://sites.google.com/view/photobooth-rental-culver-city/360-photo-booth-rental-culver-city</t>
  </si>
  <si>
    <t>folder top</t>
  </si>
  <si>
    <t>https://drive.google.com/drive/folders/18wH7lRyzsR8QTNuWdjlnG-X2_B2vVvAY?usp=sharing</t>
  </si>
  <si>
    <t>rss feed</t>
  </si>
  <si>
    <t>https://news.google.com/rss/search?q=videobooth</t>
  </si>
  <si>
    <t>folder articles</t>
  </si>
  <si>
    <t>GIF booth rental Culver City Articles</t>
  </si>
  <si>
    <t>https://drive.google.com/drive/folders/1QtRK36CAnvIvHwZ2Z1W_p75w9VtpkMGL?usp=sharing</t>
  </si>
  <si>
    <t>folder photos</t>
  </si>
  <si>
    <t>GIF booth rental Culver City Photos</t>
  </si>
  <si>
    <t>https://drive.google.com/drive/folders/14iesUSfWDGBotfV6oOyPL8Tg-Pj_9fMH?usp=sharing</t>
  </si>
  <si>
    <t>folder pdfs</t>
  </si>
  <si>
    <t>GIF booth rental Culver City PDFs</t>
  </si>
  <si>
    <t>https://drive.google.com/drive/folders/18E_3nvZQ3hVhohZZmdurwDc8hZ4JXk6y?usp=sharing</t>
  </si>
  <si>
    <t>folder slides</t>
  </si>
  <si>
    <t>GIF booth rental Culver City Slides</t>
  </si>
  <si>
    <t>https://drive.google.com/drive/folders/18Qb8295ReS02ZJmhE0xVsBpNbJECEHIl?usp=sharing</t>
  </si>
  <si>
    <t>photo</t>
  </si>
  <si>
    <t>https://drive.google.com/file/d/1ZsU5gDDZBaLVQnbQ7aDJiFTAiNn7ni7B/view?usp=sharing</t>
  </si>
  <si>
    <t>https://drive.google.com/file/d/1lD4Fq0UM5F8aM0p0X3azpyM8a8-S2WPc/view?usp=sharing</t>
  </si>
  <si>
    <t>https://drive.google.com/file/d/1nSiESju7gYC9IDzzn3otk4RkM8967uXE/view?usp=sharing</t>
  </si>
  <si>
    <t>https://drive.google.com/file/d/1h-AZEjcX069_TlbvJMQOlgSAwEY3AyBK/view?usp=sharing</t>
  </si>
  <si>
    <t>spreadsheet</t>
  </si>
  <si>
    <t>https://docs.google.com/spreadsheets/d/1yq50dRKXZYQfJleH0i_iv3w5jwNRdh87xv8sdNt7W2k/edit?usp=sharing</t>
  </si>
  <si>
    <t>spreadsheet key</t>
  </si>
  <si>
    <t>GIF booth rental Culver City key</t>
  </si>
  <si>
    <t>https://docs.google.com/spreadsheet/pub?key=1yq50dRKXZYQfJleH0i_iv3w5jwNRdh87xv8sdNt7W2k</t>
  </si>
  <si>
    <t>spreadsheet pubhtml</t>
  </si>
  <si>
    <t>GIF booth rental Culver City pubhtml</t>
  </si>
  <si>
    <t>https://docs.google.com/spreadsheets/d/1yq50dRKXZYQfJleH0i_iv3w5jwNRdh87xv8sdNt7W2k/pubhtml</t>
  </si>
  <si>
    <t>spreadsheet pub</t>
  </si>
  <si>
    <t>GIF booth rental Culver City pub</t>
  </si>
  <si>
    <t>https://docs.google.com/spreadsheets/d/1yq50dRKXZYQfJleH0i_iv3w5jwNRdh87xv8sdNt7W2k/pub</t>
  </si>
  <si>
    <t>spreadsheet view</t>
  </si>
  <si>
    <t>GIF booth rental Culver City view</t>
  </si>
  <si>
    <t>https://docs.google.com/spreadsheets/d/1yq50dRKXZYQfJleH0i_iv3w5jwNRdh87xv8sdNt7W2k/view</t>
  </si>
  <si>
    <t>form</t>
  </si>
  <si>
    <t>https://docs.google.com/forms/d/1vh02eHPmaTxnBQiyEC0eu4L-oVqo5hc0ZF8cfOjq7Do/edit?usp=sharing</t>
  </si>
  <si>
    <t>drawing</t>
  </si>
  <si>
    <t>https://docs.google.com/drawings/d/1V7_XC3I-hsRjsVmWMZBz6BCor117WnvxPJEtECJiPUg/edit?usp=sharing</t>
  </si>
  <si>
    <t>image</t>
  </si>
  <si>
    <t>CTA or Logo</t>
  </si>
  <si>
    <t>https://drive.google.com/file/d/1Ub_baxN1yIKa7z6PHbWKiQ5Hv3QmkYdb/view?usp=drivesdk</t>
  </si>
  <si>
    <t>image link</t>
  </si>
  <si>
    <t>CTA or Logo - image link</t>
  </si>
  <si>
    <t>https://sites.google.com/view/culvercityphotoboothrentals</t>
  </si>
  <si>
    <t>document</t>
  </si>
  <si>
    <t>https://docs.google.com/document/d/1ddIGeFSbKkX68D5E8xLx-wZyJ6mxkAAGegZivUYX-JE/edit?usp=sharing</t>
  </si>
  <si>
    <t>document pub</t>
  </si>
  <si>
    <t>https://docs.google.com/document/d/1ddIGeFSbKkX68D5E8xLx-wZyJ6mxkAAGegZivUYX-JE/pub</t>
  </si>
  <si>
    <t>document view</t>
  </si>
  <si>
    <t>https://docs.google.com/document/d/1ddIGeFSbKkX68D5E8xLx-wZyJ6mxkAAGegZivUYX-JE/view</t>
  </si>
  <si>
    <t>presentation</t>
  </si>
  <si>
    <t>https://docs.google.com/presentation/d/1Tn4f6bfQTUe-katg6B3CrYWvLDwyepxAvUR3I6e20g8/edit?usp=sharing</t>
  </si>
  <si>
    <t>presentation pub</t>
  </si>
  <si>
    <t>https://docs.google.com/presentation/d/1Tn4f6bfQTUe-katg6B3CrYWvLDwyepxAvUR3I6e20g8/pub?start=true&amp;loop=true&amp;delayms=3000</t>
  </si>
  <si>
    <t>presentation view</t>
  </si>
  <si>
    <t>https://docs.google.com/presentation/d/1Tn4f6bfQTUe-katg6B3CrYWvLDwyepxAvUR3I6e20g8/view</t>
  </si>
  <si>
    <t>presentation html</t>
  </si>
  <si>
    <t>GIF booth rental Culver City html</t>
  </si>
  <si>
    <t>https://docs.google.com/presentation/d/1Tn4f6bfQTUe-katg6B3CrYWvLDwyepxAvUR3I6e20g8/htmlpresent</t>
  </si>
  <si>
    <t>calendar</t>
  </si>
  <si>
    <t>Calendar - GIF booth rental Culver City</t>
  </si>
  <si>
    <t>https://calendar.google.com/calendar/embed?src=bd100ef2cf242ad38703719c8df1b02266f185b4a1b3acf3784cb4fc2b923916@group.calendar.google.com</t>
  </si>
  <si>
    <t>Calendar - All Day Event</t>
  </si>
  <si>
    <t>Calendar - GIF booth rental Culver City - Event</t>
  </si>
  <si>
    <t>https://www.google.com/calendar/event?eid=OHYwbThkcGNydWVzYzFyZ3VmNjRndHJwc3MgYmQxMDBlZjJjZjI0MmFkMzg3MDM3MTljOGRmMWIwMjI2NmYxODViNGExYjNhY2YzNzg0Y2I0ZmMyYjkyMzkxNkBncm91cC5jYWxlbmRhci5nb29nbGUuY29t</t>
  </si>
  <si>
    <t>https://www.google.com/calendar/event?eid=bnBqcm81cHFycWd0c2pmdmM4ZGg4YmF2c28gYmQxMDBlZjJjZjI0MmFkMzg3MDM3MTljOGRmMWIwMjI2NmYxODViNGExYjNhY2YzNzg0Y2I0ZmMyYjkyMzkxNkBncm91cC5jYWxlbmRhci5nb29nbGUuY29t</t>
  </si>
  <si>
    <t>https://www.google.com/calendar/event?eid=Y3NiOTNlMGg2OGwwNmxxZmUxNW51cDI1YTAgYmQxMDBlZjJjZjI0MmFkMzg3MDM3MTljOGRmMWIwMjI2NmYxODViNGExYjNhY2YzNzg0Y2I0ZmMyYjkyMzkxNkBncm91cC5jYWxlbmRhci5nb29nbGUuY29t</t>
  </si>
  <si>
    <t>https://www.google.com/calendar/event?eid=Z3M2b3RvajNkbXZvYWYzbm50NGJybTdpcnMgYmQxMDBlZjJjZjI0MmFkMzg3MDM3MTljOGRmMWIwMjI2NmYxODViNGExYjNhY2YzNzg0Y2I0ZmMyYjkyMzkxNkBncm91cC5jYWxlbmRhci5nb29nbGUuY29t</t>
  </si>
  <si>
    <t>https://www.google.com/calendar/event?eid=bWtxczk0NTdta3Rya2I3cGtvaTAzbHJhMWMgYmQxMDBlZjJjZjI0MmFkMzg3MDM3MTljOGRmMWIwMjI2NmYxODViNGExYjNhY2YzNzg0Y2I0ZmMyYjkyMzkxNkBncm91cC5jYWxlbmRhci5nb29nbGUuY29t</t>
  </si>
  <si>
    <t>https://www.google.com/calendar/event?eid=NzdqZzZiYjMxb3VoaGJjOGdsNzBuYWtjZDggYmQxMDBlZjJjZjI0MmFkMzg3MDM3MTljOGRmMWIwMjI2NmYxODViNGExYjNhY2YzNzg0Y2I0ZmMyYjkyMzkxNkBncm91cC5jYWxlbmRhci5nb29nbGUuY29t</t>
  </si>
  <si>
    <t>https://www.google.com/calendar/event?eid=MDFkNzJlZzlwYW8yNDZudTZlNW5ua29ucDggYmQxMDBlZjJjZjI0MmFkMzg3MDM3MTljOGRmMWIwMjI2NmYxODViNGExYjNhY2YzNzg0Y2I0ZmMyYjkyMzkxNkBncm91cC5jYWxlbmRhci5nb29nbGUuY29t</t>
  </si>
  <si>
    <t>https://www.google.com/calendar/event?eid=YWZqbHBjdWNpM3EwdGZ2NTMxY3QzcGNxMmMgYmQxMDBlZjJjZjI0MmFkMzg3MDM3MTljOGRmMWIwMjI2NmYxODViNGExYjNhY2YzNzg0Y2I0ZmMyYjkyMzkxNkBncm91cC5jYWxlbmRhci5nb29nbGUuY29t</t>
  </si>
  <si>
    <t>https://www.google.com/calendar/event?eid=bDNudDZ1dHMzNWNnYmE0ajFjOWtvbDI5dWsgYmQxMDBlZjJjZjI0MmFkMzg3MDM3MTljOGRmMWIwMjI2NmYxODViNGExYjNhY2YzNzg0Y2I0ZmMyYjkyMzkxNkBncm91cC5jYWxlbmRhci5nb29nbGUuY29t</t>
  </si>
  <si>
    <t>https://www.google.com/calendar/event?eid=bWMwbnY5aHI3NDgybnI1MDQ4aGNuNnQ1c2cgYmQxMDBlZjJjZjI0MmFkMzg3MDM3MTljOGRmMWIwMjI2NmYxODViNGExYjNhY2YzNzg0Y2I0ZmMyYjkyMzkxNkBncm91cC5jYWxlbmRhci5nb29nbGUuY29t</t>
  </si>
  <si>
    <t>https://www.google.com/calendar/event?eid=aGc1dm43bjJ1M3NjZTVhbm1mbHY4ZTFucTQgYmQxMDBlZjJjZjI0MmFkMzg3MDM3MTljOGRmMWIwMjI2NmYxODViNGExYjNhY2YzNzg0Y2I0ZmMyYjkyMzkxNkBncm91cC5jYWxlbmRhci5nb29nbGUuY29t</t>
  </si>
  <si>
    <t>https://www.google.com/calendar/event?eid=ZzZzbDNvaWN0azEwMDJlbWxjdWZjM2lxZzAgYmQxMDBlZjJjZjI0MmFkMzg3MDM3MTljOGRmMWIwMjI2NmYxODViNGExYjNhY2YzNzg0Y2I0ZmMyYjkyMzkxNkBncm91cC5jYWxlbmRhci5nb29nbGUuY29t</t>
  </si>
  <si>
    <t>https://www.google.com/calendar/event?eid=M2NndTkxaWowNWV1bTY4cXJjY28yNnMwZGMgYmQxMDBlZjJjZjI0MmFkMzg3MDM3MTljOGRmMWIwMjI2NmYxODViNGExYjNhY2YzNzg0Y2I0ZmMyYjkyMzkxNkBncm91cC5jYWxlbmRhci5nb29nbGUuY29t</t>
  </si>
  <si>
    <t>https://www.google.com/calendar/event?eid=YmJwNmRmczV1OHV2cmpybGtibnIxdTBudjQgYmQxMDBlZjJjZjI0MmFkMzg3MDM3MTljOGRmMWIwMjI2NmYxODViNGExYjNhY2YzNzg0Y2I0ZmMyYjkyMzkxNkBncm91cC5jYWxlbmRhci5nb29nbGUuY29t</t>
  </si>
  <si>
    <t>https://www.google.com/calendar/event?eid=YzNpZ2o1cDF2cjBwZ2NqaXJqbnNtcjJpZmMgYmQxMDBlZjJjZjI0MmFkMzg3MDM3MTljOGRmMWIwMjI2NmYxODViNGExYjNhY2YzNzg0Y2I0ZmMyYjkyMzkxNkBncm91cC5jYWxlbmRhci5nb29nbGUuY29t</t>
  </si>
  <si>
    <t>video</t>
  </si>
  <si>
    <t>https://youtu.be/qmTd78qYxDw</t>
  </si>
  <si>
    <t>https://youtu.be/zp4waK2lX_4</t>
  </si>
  <si>
    <t>https://youtu.be/2-zmmguG0gY</t>
  </si>
  <si>
    <t>https://youtu.be/ZE24djUV0Jk</t>
  </si>
  <si>
    <t>https://youtu.be/3AjCF0_H6pI</t>
  </si>
  <si>
    <t>sheet</t>
  </si>
  <si>
    <t>Sheet1</t>
  </si>
  <si>
    <t>https://docs.google.com/spreadsheets/d/1yq50dRKXZYQfJleH0i_iv3w5jwNRdh87xv8sdNt7W2k/edit#gid=0</t>
  </si>
  <si>
    <t>Keywords</t>
  </si>
  <si>
    <t>https://docs.google.com/spreadsheets/d/1yq50dRKXZYQfJleH0i_iv3w5jwNRdh87xv8sdNt7W2k/edit#gid=1887264760</t>
  </si>
  <si>
    <t>Content</t>
  </si>
  <si>
    <t>https://docs.google.com/spreadsheets/d/1yq50dRKXZYQfJleH0i_iv3w5jwNRdh87xv8sdNt7W2k/edit#gid=1167009332</t>
  </si>
  <si>
    <t>Calendar Events</t>
  </si>
  <si>
    <t>https://docs.google.com/spreadsheets/d/1yq50dRKXZYQfJleH0i_iv3w5jwNRdh87xv8sdNt7W2k/edit#gid=729446639</t>
  </si>
  <si>
    <t>RSS Feeds</t>
  </si>
  <si>
    <t>https://docs.google.com/spreadsheets/d/1yq50dRKXZYQfJleH0i_iv3w5jwNRdh87xv8sdNt7W2k/edit#gid=722427271</t>
  </si>
  <si>
    <t>folder HTML</t>
  </si>
  <si>
    <t>GIF booth rental Culver City HTML</t>
  </si>
  <si>
    <t>https://drive.google.com/drive/folders/1LaqjrZGzJX8gzk15pyl1R2Q_CgMIednW?usp=sharing</t>
  </si>
  <si>
    <t>HTML</t>
  </si>
  <si>
    <t>GIF booth rental Culver City.html</t>
  </si>
  <si>
    <t>https://drive.google.com/file/d/1dcFUUHTVr2Ub1lz0a1XSm63SwQo-2cfD/view?usp=sharing</t>
  </si>
  <si>
    <t>folder Microsoft Files</t>
  </si>
  <si>
    <t>GIF booth rental Culver City MSFT</t>
  </si>
  <si>
    <t>https://drive.google.com/drive/folders/1diNSiOxk-cQrdE19FI2RmaNKpqneTdYf?usp=sharing</t>
  </si>
  <si>
    <t>renting a photo booth Culver City</t>
  </si>
  <si>
    <t>https://docs.google.com/document/d/1qgzPzowcXP6VqYvJXAsbYsDxZCY_6XPTRq-PZMm0_H8/edit?usp=sharing</t>
  </si>
  <si>
    <t>renting a photo booth Culver City pub</t>
  </si>
  <si>
    <t>https://docs.google.com/document/d/1qgzPzowcXP6VqYvJXAsbYsDxZCY_6XPTRq-PZMm0_H8/pub</t>
  </si>
  <si>
    <t>renting a photo booth Culver City view</t>
  </si>
  <si>
    <t>https://docs.google.com/document/d/1qgzPzowcXP6VqYvJXAsbYsDxZCY_6XPTRq-PZMm0_H8/view</t>
  </si>
  <si>
    <t>photo booth rental Culver City</t>
  </si>
  <si>
    <t>https://docs.google.com/document/d/1dnP4r5498MT4IW21bJEvssdlrwlN3m3_VqMRqbk9zdU/edit?usp=sharing</t>
  </si>
  <si>
    <t>photo booth rental Culver City pub</t>
  </si>
  <si>
    <t>https://docs.google.com/document/d/1dnP4r5498MT4IW21bJEvssdlrwlN3m3_VqMRqbk9zdU/pub</t>
  </si>
  <si>
    <t>photo booth rental Culver City view</t>
  </si>
  <si>
    <t>https://docs.google.com/document/d/1dnP4r5498MT4IW21bJEvssdlrwlN3m3_VqMRqbk9zdU/view</t>
  </si>
  <si>
    <t>photo booth rentals Culver City</t>
  </si>
  <si>
    <t>https://docs.google.com/document/d/10pN5adVm-KOyDj2VCs_FFLAHvLNkkDuoCFvATI94Us4/edit?usp=sharing</t>
  </si>
  <si>
    <t>photo booth rentals Culver City pub</t>
  </si>
  <si>
    <t>https://docs.google.com/document/d/10pN5adVm-KOyDj2VCs_FFLAHvLNkkDuoCFvATI94Us4/pub</t>
  </si>
  <si>
    <t>photo booth rentals Culver City view</t>
  </si>
  <si>
    <t>https://docs.google.com/document/d/10pN5adVm-KOyDj2VCs_FFLAHvLNkkDuoCFvATI94Us4/view</t>
  </si>
  <si>
    <t>link</t>
  </si>
  <si>
    <t>https://sites.google.com/view/culvercityphotoboothrentals/culver-city-photo-booths</t>
  </si>
  <si>
    <t>https://sites.google.com/view/photobooth-rental-culver-city/home</t>
  </si>
  <si>
    <t>https://sites.google.com/view/photobooth-rental-culver-city/culver-city-photo-booths</t>
  </si>
  <si>
    <t>https://sites.google.com/view/photobooth-rental-culver-city/video-booth-rentals-culver-city</t>
  </si>
  <si>
    <t>photobooth rental Culver City</t>
  </si>
  <si>
    <t>https://docs.google.com/document/d/1LCa_2xwktmFoemY0SSKT0ABOPMbfdgRMjFdpIiKkFy0/edit?usp=sharing</t>
  </si>
  <si>
    <t>photobooth rental Culver City pub</t>
  </si>
  <si>
    <t>https://docs.google.com/document/d/1LCa_2xwktmFoemY0SSKT0ABOPMbfdgRMjFdpIiKkFy0/pub</t>
  </si>
  <si>
    <t>photobooth rental Culver City view</t>
  </si>
  <si>
    <t>https://docs.google.com/document/d/1LCa_2xwktmFoemY0SSKT0ABOPMbfdgRMjFdpIiKkFy0/view</t>
  </si>
  <si>
    <t>renting a photo booth in Culver City</t>
  </si>
  <si>
    <t>https://docs.google.com/document/d/16Zt06871mCA8-xDbv9Rd0Bg8nU5hdMp91SgYn2lOIsQ/edit?usp=sharing</t>
  </si>
  <si>
    <t>renting a photo booth in Culver City pub</t>
  </si>
  <si>
    <t>https://docs.google.com/document/d/16Zt06871mCA8-xDbv9Rd0Bg8nU5hdMp91SgYn2lOIsQ/pub</t>
  </si>
  <si>
    <t>renting a photo booth in Culver City view</t>
  </si>
  <si>
    <t>https://docs.google.com/document/d/16Zt06871mCA8-xDbv9Rd0Bg8nU5hdMp91SgYn2lOIsQ/view</t>
  </si>
  <si>
    <t>rent a photobooth Culver City</t>
  </si>
  <si>
    <t>https://docs.google.com/document/d/1PGkVuJm2LTVsQeVsVZlfV0P-1qz6wtgghK5O2DmS_-0/edit?usp=sharing</t>
  </si>
  <si>
    <t>rent a photobooth Culver City pub</t>
  </si>
  <si>
    <t>https://docs.google.com/document/d/1PGkVuJm2LTVsQeVsVZlfV0P-1qz6wtgghK5O2DmS_-0/pub</t>
  </si>
  <si>
    <t>rent a photobooth Culver City view</t>
  </si>
  <si>
    <t>https://docs.google.com/document/d/1PGkVuJm2LTVsQeVsVZlfV0P-1qz6wtgghK5O2DmS_-0/view</t>
  </si>
  <si>
    <t>photo booth rental package Culver City</t>
  </si>
  <si>
    <t>https://docs.google.com/document/d/1kuAn6S33OdBboiguZ_rdgrCLYUH77OowxfZlesUDJS4/edit?usp=sharing</t>
  </si>
  <si>
    <t>photo booth rental package Culver City pub</t>
  </si>
  <si>
    <t>https://docs.google.com/document/d/1kuAn6S33OdBboiguZ_rdgrCLYUH77OowxfZlesUDJS4/pub</t>
  </si>
  <si>
    <t>photo booth rental package Culver City view</t>
  </si>
  <si>
    <t>https://docs.google.com/document/d/1kuAn6S33OdBboiguZ_rdgrCLYUH77OowxfZlesUDJS4/view</t>
  </si>
  <si>
    <t>photobooth for rent Culver City</t>
  </si>
  <si>
    <t>https://docs.google.com/document/d/1omQhXEtpvZTE3kuQNuFfJJCIjRe8bf5Z3j-bYW1wcYU/edit?usp=sharing</t>
  </si>
  <si>
    <t>photobooth for rent Culver City pub</t>
  </si>
  <si>
    <t>https://docs.google.com/document/d/1omQhXEtpvZTE3kuQNuFfJJCIjRe8bf5Z3j-bYW1wcYU/pub</t>
  </si>
  <si>
    <t>photobooth for rent Culver City view</t>
  </si>
  <si>
    <t>https://docs.google.com/document/d/1omQhXEtpvZTE3kuQNuFfJJCIjRe8bf5Z3j-bYW1wcYU/view</t>
  </si>
  <si>
    <t>photo booths rent Culver City</t>
  </si>
  <si>
    <t>https://docs.google.com/document/d/1ND8hCKSqDxAkRnlBzo5YUq20WQ8sdOJkHoaD7oeky1A/edit?usp=sharing</t>
  </si>
  <si>
    <t>photo booths rent Culver City pub</t>
  </si>
  <si>
    <t>https://docs.google.com/document/d/1ND8hCKSqDxAkRnlBzo5YUq20WQ8sdOJkHoaD7oeky1A/pub</t>
  </si>
  <si>
    <t>photo booths rent Culver City view</t>
  </si>
  <si>
    <t>https://docs.google.com/document/d/1ND8hCKSqDxAkRnlBzo5YUq20WQ8sdOJkHoaD7oeky1A/view</t>
  </si>
  <si>
    <t>https://docs.google.com/document/d/19i-2kCXbOONlAV_I1JfSpYR0dl8bvT1TQaTuX93GE08/edit?usp=sharing</t>
  </si>
  <si>
    <t>https://docs.google.com/document/d/19i-2kCXbOONlAV_I1JfSpYR0dl8bvT1TQaTuX93GE08/pub</t>
  </si>
  <si>
    <t>https://docs.google.com/document/d/19i-2kCXbOONlAV_I1JfSpYR0dl8bvT1TQaTuX93GE08/view</t>
  </si>
  <si>
    <t>corporate event photo booth Culver City</t>
  </si>
  <si>
    <t>https://docs.google.com/document/d/1FfaZBDB8Acfnbr72z1ed6qT5ArbhbFMxtadfqU07ozw/edit?usp=sharing</t>
  </si>
  <si>
    <t>corporate event photo booth Culver City pub</t>
  </si>
  <si>
    <t>https://docs.google.com/document/d/1FfaZBDB8Acfnbr72z1ed6qT5ArbhbFMxtadfqU07ozw/pub</t>
  </si>
  <si>
    <t>corporate event photo booth Culver City view</t>
  </si>
  <si>
    <t>https://docs.google.com/document/d/1FfaZBDB8Acfnbr72z1ed6qT5ArbhbFMxtadfqU07ozw/view</t>
  </si>
  <si>
    <t>https://docs.google.com/document/d/166vPM1-Tv6H6vtK17b1bNvdB39ydDbOOtQTpsQYUD_g/edit?usp=sharing</t>
  </si>
  <si>
    <t>https://docs.google.com/document/d/166vPM1-Tv6H6vtK17b1bNvdB39ydDbOOtQTpsQYUD_g/pub</t>
  </si>
  <si>
    <t>https://docs.google.com/document/d/166vPM1-Tv6H6vtK17b1bNvdB39ydDbOOtQTpsQYUD_g/view</t>
  </si>
  <si>
    <t>wedding photo booth rental in Culver City</t>
  </si>
  <si>
    <t>https://docs.google.com/document/d/1V5lIYPL3BWI5kzxZU27f37KTZ9JTmFfQipiRykh-oUo/edit?usp=sharing</t>
  </si>
  <si>
    <t>wedding photo booth rental in Culver City pub</t>
  </si>
  <si>
    <t>https://docs.google.com/document/d/1V5lIYPL3BWI5kzxZU27f37KTZ9JTmFfQipiRykh-oUo/pub</t>
  </si>
  <si>
    <t>wedding photo booth rental in Culver City view</t>
  </si>
  <si>
    <t>https://docs.google.com/document/d/1V5lIYPL3BWI5kzxZU27f37KTZ9JTmFfQipiRykh-oUo/view</t>
  </si>
  <si>
    <t>photo booth rental in Culver City</t>
  </si>
  <si>
    <t>https://docs.google.com/document/d/1bNgsdnUWKLQrAgQOEG5-01UiAJong3lTASbdezcxvMA/edit?usp=sharing</t>
  </si>
  <si>
    <t>photo booth rental in Culver City pub</t>
  </si>
  <si>
    <t>https://docs.google.com/document/d/1bNgsdnUWKLQrAgQOEG5-01UiAJong3lTASbdezcxvMA/pub</t>
  </si>
  <si>
    <t>photo booth rental in Culver City view</t>
  </si>
  <si>
    <t>https://docs.google.com/document/d/1bNgsdnUWKLQrAgQOEG5-01UiAJong3lTASbdezcxvMA/view</t>
  </si>
  <si>
    <t>photo booth for rent Culver City</t>
  </si>
  <si>
    <t>https://docs.google.com/document/d/1jvqxKvNLC5_iDZ3wdvgOUoWaiEIxIc2sPeh7l6s0Gz0/edit?usp=sharing</t>
  </si>
  <si>
    <t>photo booth for rent Culver City pub</t>
  </si>
  <si>
    <t>https://docs.google.com/document/d/1jvqxKvNLC5_iDZ3wdvgOUoWaiEIxIc2sPeh7l6s0Gz0/pub</t>
  </si>
  <si>
    <t>photo booth for rent Culver City view</t>
  </si>
  <si>
    <t>https://docs.google.com/document/d/1jvqxKvNLC5_iDZ3wdvgOUoWaiEIxIc2sPeh7l6s0Gz0/view</t>
  </si>
  <si>
    <t>photo booth for rental Culver City</t>
  </si>
  <si>
    <t>https://docs.google.com/document/d/1yrQHMVhfNP7Xe0l3flhi1YMDRMA6CTftGcJAiyqdMwU/edit?usp=sharing</t>
  </si>
  <si>
    <t>photo booth for rental Culver City pub</t>
  </si>
  <si>
    <t>https://docs.google.com/document/d/1yrQHMVhfNP7Xe0l3flhi1YMDRMA6CTftGcJAiyqdMwU/pub</t>
  </si>
  <si>
    <t>photo booth for rental Culver City view</t>
  </si>
  <si>
    <t>https://docs.google.com/document/d/1yrQHMVhfNP7Xe0l3flhi1YMDRMA6CTftGcJAiyqdMwU/view</t>
  </si>
  <si>
    <t>photo booth to rental Culver City</t>
  </si>
  <si>
    <t>https://docs.google.com/document/d/1Ja5-K9aNMrpu4g_5KgdQZ_N5-245-3wGEif1C4mSdfQ/edit?usp=sharing</t>
  </si>
  <si>
    <t>photo booth to rental Culver City pub</t>
  </si>
  <si>
    <t>https://docs.google.com/document/d/1Ja5-K9aNMrpu4g_5KgdQZ_N5-245-3wGEif1C4mSdfQ/pub</t>
  </si>
  <si>
    <t>photo booth to rental Culver City view</t>
  </si>
  <si>
    <t>https://docs.google.com/document/d/1Ja5-K9aNMrpu4g_5KgdQZ_N5-245-3wGEif1C4mSdfQ/view</t>
  </si>
  <si>
    <t>photo booth to rent Culver City</t>
  </si>
  <si>
    <t>https://docs.google.com/document/d/1NwRLliL3VYPE7LIVYPHxi2NYNCWwfzqsydDOLkGIg1I/edit?usp=sharing</t>
  </si>
  <si>
    <t>photo booth to rent Culver City pub</t>
  </si>
  <si>
    <t>https://docs.google.com/document/d/1NwRLliL3VYPE7LIVYPHxi2NYNCWwfzqsydDOLkGIg1I/pub</t>
  </si>
  <si>
    <t>photo booth to rent Culver City view</t>
  </si>
  <si>
    <t>https://docs.google.com/document/d/1NwRLliL3VYPE7LIVYPHxi2NYNCWwfzqsydDOLkGIg1I/view</t>
  </si>
  <si>
    <t>open air photo booth rental Culver City</t>
  </si>
  <si>
    <t>https://docs.google.com/document/d/1IspEeNmT-CZ-YrNDnUW92CPKpNZWRPmp68hFQdyVNg0/edit?usp=sharing</t>
  </si>
  <si>
    <t>open air photo booth rental Culver City pub</t>
  </si>
  <si>
    <t>https://docs.google.com/document/d/1IspEeNmT-CZ-YrNDnUW92CPKpNZWRPmp68hFQdyVNg0/pub</t>
  </si>
  <si>
    <t>open air photo booth rental Culver City view</t>
  </si>
  <si>
    <t>https://docs.google.com/document/d/1IspEeNmT-CZ-YrNDnUW92CPKpNZWRPmp68hFQdyVNg0/view</t>
  </si>
  <si>
    <t>Mobile Roaming booth rental Culver City</t>
  </si>
  <si>
    <t>https://docs.google.com/document/d/1B7SOId2Q6AyNGTvX1m8L0KV88PiVYKS0dNttfqjAVyM/edit?usp=sharing</t>
  </si>
  <si>
    <t>Mobile Roaming booth rental Culver City pub</t>
  </si>
  <si>
    <t>https://docs.google.com/document/d/1B7SOId2Q6AyNGTvX1m8L0KV88PiVYKS0dNttfqjAVyM/pub</t>
  </si>
  <si>
    <t>Mobile Roaming booth rental Culver City view</t>
  </si>
  <si>
    <t>https://docs.google.com/document/d/1B7SOId2Q6AyNGTvX1m8L0KV88PiVYKS0dNttfqjAVyM/view</t>
  </si>
  <si>
    <t>comment</t>
  </si>
  <si>
    <t>https://docs.google.com/spreadsheets/d/1yq50dRKXZYQfJleH0i_iv3w5jwNRdh87xv8sdNt7W2k/edit?disco=AAABSv1RLE4</t>
  </si>
  <si>
    <t>https://docs.google.com/drawings/d/1V7_XC3I-hsRjsVmWMZBz6BCor117WnvxPJEtECJiPUg/edit?disco=AAABSwTca30</t>
  </si>
  <si>
    <t>https://docs.google.com/document/d/1B7SOId2Q6AyNGTvX1m8L0KV88PiVYKS0dNttfqjAVyM/edit?disco=AAABSm5SynQ</t>
  </si>
  <si>
    <t>https://docs.google.com/document/d/1IspEeNmT-CZ-YrNDnUW92CPKpNZWRPmp68hFQdyVNg0/edit?disco=AAABSnpHWCw</t>
  </si>
  <si>
    <t>https://docs.google.com/document/d/1NwRLliL3VYPE7LIVYPHxi2NYNCWwfzqsydDOLkGIg1I/edit?disco=AAABSwC4vbY</t>
  </si>
  <si>
    <t>https://docs.google.com/document/d/1Ja5-K9aNMrpu4g_5KgdQZ_N5-245-3wGEif1C4mSdfQ/edit?disco=AAABSazmCN4</t>
  </si>
  <si>
    <t>https://docs.google.com/document/d/1yrQHMVhfNP7Xe0l3flhi1YMDRMA6CTftGcJAiyqdMwU/edit?disco=AAABSvZ-Nag</t>
  </si>
  <si>
    <t>https://docs.google.com/document/d/1jvqxKvNLC5_iDZ3wdvgOUoWaiEIxIc2sPeh7l6s0Gz0/edit?disco=AAABSuk6ch4</t>
  </si>
  <si>
    <t>https://docs.google.com/document/d/1bNgsdnUWKLQrAgQOEG5-01UiAJong3lTASbdezcxvMA/edit?disco=AAABSnLFPes</t>
  </si>
  <si>
    <t>https://docs.google.com/document/d/1V5lIYPL3BWI5kzxZU27f37KTZ9JTmFfQipiRykh-oUo/edit?disco=AAABSwCvk5U</t>
  </si>
  <si>
    <t>https://docs.google.com/document/d/166vPM1-Tv6H6vtK17b1bNvdB39ydDbOOtQTpsQYUD_g/edit?disco=AAABSdwKTW4</t>
  </si>
  <si>
    <t>https://docs.google.com/document/d/1FfaZBDB8Acfnbr72z1ed6qT5ArbhbFMxtadfqU07ozw/edit?disco=AAABScq1lm0</t>
  </si>
  <si>
    <t>https://docs.google.com/document/d/19i-2kCXbOONlAV_I1JfSpYR0dl8bvT1TQaTuX93GE08/edit?disco=AAABSc2w3KM</t>
  </si>
  <si>
    <t>https://docs.google.com/document/d/1ND8hCKSqDxAkRnlBzo5YUq20WQ8sdOJkHoaD7oeky1A/edit?disco=AAABSnyckqA</t>
  </si>
  <si>
    <t>https://docs.google.com/document/d/1omQhXEtpvZTE3kuQNuFfJJCIjRe8bf5Z3j-bYW1wcYU/edit?disco=AAABScCGDtA</t>
  </si>
  <si>
    <t>https://docs.google.com/document/d/1kuAn6S33OdBboiguZ_rdgrCLYUH77OowxfZlesUDJS4/edit?disco=AAABSwMPUaM</t>
  </si>
  <si>
    <t>https://docs.google.com/document/d/1PGkVuJm2LTVsQeVsVZlfV0P-1qz6wtgghK5O2DmS_-0/edit?disco=AAABSvn2jHM</t>
  </si>
  <si>
    <t>https://docs.google.com/document/d/16Zt06871mCA8-xDbv9Rd0Bg8nU5hdMp91SgYn2lOIsQ/edit?disco=AAABSdE_Y70</t>
  </si>
  <si>
    <t>https://docs.google.com/document/d/1LCa_2xwktmFoemY0SSKT0ABOPMbfdgRMjFdpIiKkFy0/edit?disco=AAABSwRPTDY</t>
  </si>
  <si>
    <t>https://docs.google.com/document/d/10pN5adVm-KOyDj2VCs_FFLAHvLNkkDuoCFvATI94Us4/edit?disco=AAABSuYVh30</t>
  </si>
  <si>
    <t>https://docs.google.com/document/d/1dnP4r5498MT4IW21bJEvssdlrwlN3m3_VqMRqbk9zdU/edit?disco=AAABSdioDX4</t>
  </si>
  <si>
    <t>https://docs.google.com/document/d/1qgzPzowcXP6VqYvJXAsbYsDxZCY_6XPTRq-PZMm0_H8/edit?disco=AAABSVbRg10</t>
  </si>
  <si>
    <t>https://docs.google.com/document/d/1ddIGeFSbKkX68D5E8xLx-wZyJ6mxkAAGegZivUYX-JE/edit?disco=AAABSuTXheY</t>
  </si>
  <si>
    <t>https://docs.google.com/presentation/d/1Tn4f6bfQTUe-katg6B3CrYWvLDwyepxAvUR3I6e20g8/edit?disco=AAABSwMPVHg</t>
  </si>
  <si>
    <t>pdf</t>
  </si>
  <si>
    <t>GIF booth rental Culver City-GIF booth rental Culver City.pdf</t>
  </si>
  <si>
    <t>https://drive.google.com/file/d/1YzuPaUw53gb5D65X7S-8BIXS8kFfpgdU/view?usp=sharing</t>
  </si>
  <si>
    <t>csv</t>
  </si>
  <si>
    <t>GIF booth rental Culver City-GIF booth rental Culver City.csv</t>
  </si>
  <si>
    <t>https://drive.google.com/file/d/1N7NXdSrhUsPkLY5K-7mIYvvX92DSitqI/view?usp=sharing</t>
  </si>
  <si>
    <t>ods</t>
  </si>
  <si>
    <t>GIF booth rental Culver City-GIF booth rental Culver City.ods</t>
  </si>
  <si>
    <t>https://drive.google.com/file/d/1_Z53BoKxDRYn6EynbglIpBfnLxOHygwJ/view?usp=sharing</t>
  </si>
  <si>
    <t>tsv</t>
  </si>
  <si>
    <t>GIF booth rental Culver City-GIF booth rental Culver City.tsv</t>
  </si>
  <si>
    <t>https://drive.google.com/file/d/1PkThh-E5WWXmpMG9u7WT0T0LACtBXZaO/view?usp=sharing</t>
  </si>
  <si>
    <t>xlsx</t>
  </si>
  <si>
    <t>GIF booth rental Culver City-GIF booth rental Culver City.xlsx</t>
  </si>
  <si>
    <t>https://docs.google.com/spreadsheets/d/1V3aLxycdaISq3p57rCaxs1YcGfvndQBK/edit?usp=sharing&amp;ouid=115602453726005426174&amp;rtpof=true&amp;sd=true</t>
  </si>
  <si>
    <t>GIF booth rental Culver City-Keywords.pdf</t>
  </si>
  <si>
    <t>https://drive.google.com/file/d/164yoo_pbuD9jgW_h96aZFaXO1Ex7t-Pt/view?usp=sharing</t>
  </si>
  <si>
    <t>GIF booth rental Culver City-Keywords.csv</t>
  </si>
  <si>
    <t>https://drive.google.com/file/d/1Y04pad1UZdmLU69rL26XGv16FDbHX6hQ/view?usp=sharing</t>
  </si>
  <si>
    <t>GIF booth rental Culver City-Keywords.ods</t>
  </si>
  <si>
    <t>https://drive.google.com/file/d/1j0rnwTfotlbTvQjDNwP_uvW0Lv642vF9/view?usp=sharing</t>
  </si>
  <si>
    <t>GIF booth rental Culver City-Keywords.tsv</t>
  </si>
  <si>
    <t>https://drive.google.com/file/d/1D3aso8eOq31zdq1cQL7-M-SO6CEpkosr/view?usp=sharing</t>
  </si>
  <si>
    <t>GIF booth rental Culver City-Keywords.xlsx</t>
  </si>
  <si>
    <t>https://docs.google.com/spreadsheets/d/1Y6Lo8i_rFCzd9f6tH1z0uIYiFF7aV7jh/edit?usp=sharing&amp;ouid=115602453726005426174&amp;rtpof=true&amp;sd=true</t>
  </si>
  <si>
    <t>GIF booth rental Culver City-Content.pdf</t>
  </si>
  <si>
    <t>https://drive.google.com/file/d/16QpWZg-8CYyI5DucYAY0Npcd1hGaX2ER/view?usp=sharing</t>
  </si>
  <si>
    <t>GIF booth rental Culver City-Content.csv</t>
  </si>
  <si>
    <t>https://drive.google.com/file/d/1GbChmGdAHgGCEGl_buVVNaRgeLDoWgtP/view?usp=sharing</t>
  </si>
  <si>
    <t>GIF booth rental Culver City-Content.ods</t>
  </si>
  <si>
    <t>https://drive.google.com/file/d/1k8cMYMaNQ2nD51npWYj1-mSlPKztMykr/view?usp=sharing</t>
  </si>
  <si>
    <t>GIF booth rental Culver City-Content.tsv</t>
  </si>
  <si>
    <t>https://drive.google.com/file/d/1zA-lk5Hg_A90_3ySbEXhR4NjQb6VxBmG/view?usp=sharing</t>
  </si>
  <si>
    <t>GIF booth rental Culver City-Content.xlsx</t>
  </si>
  <si>
    <t>https://docs.google.com/spreadsheets/d/1M_b9keweROaZx8aLPxM_VfkAKsnKI4DW/edit?usp=sharing&amp;ouid=115602453726005426174&amp;rtpof=true&amp;sd=true</t>
  </si>
  <si>
    <t>GIF booth rental Culver City-Calendar Events.pdf</t>
  </si>
  <si>
    <t>https://drive.google.com/file/d/1haaiGAmpql6rBfyfyHHKLFFAIEF_QrCV/view?usp=sharing</t>
  </si>
  <si>
    <t>GIF booth rental Culver City-Calendar Events.csv</t>
  </si>
  <si>
    <t>https://drive.google.com/file/d/17qGEEBvHDYEdsSfas4Bh9PElL-kmjFvQ/view?usp=sharing</t>
  </si>
  <si>
    <t>GIF booth rental Culver City-Calendar Events.ods</t>
  </si>
  <si>
    <t>https://drive.google.com/file/d/15mZZU1ga89ZJDhKTsUrEI3eN_sXEnAhX/view?usp=sharing</t>
  </si>
  <si>
    <t>GIF booth rental Culver City-Calendar Events.tsv</t>
  </si>
  <si>
    <t>https://drive.google.com/file/d/1jSEViLE8cGbJ-JboXRrxfxJDpxM2pX00/view?usp=sharing</t>
  </si>
  <si>
    <t>GIF booth rental Culver City-Calendar Events.xlsx</t>
  </si>
  <si>
    <t>https://docs.google.com/spreadsheets/d/1lYu4XHaLL9RjF_OP9s3OW2m6xdFRj9wL/edit?usp=sharing&amp;ouid=115602453726005426174&amp;rtpof=true&amp;sd=true</t>
  </si>
  <si>
    <t>GIF booth rental Culver City-RSS Feeds.pdf</t>
  </si>
  <si>
    <t>https://drive.google.com/file/d/1FMFfIpaNLetRp7Xu7rop5rIE0dceND0N/view?usp=sharing</t>
  </si>
  <si>
    <t>GIF booth rental Culver City-RSS Feeds.csv</t>
  </si>
  <si>
    <t>https://drive.google.com/file/d/1OxOu-9X7nWqw9Me_NMYZv6x38C6BtNNR/view?usp=sharing</t>
  </si>
  <si>
    <t>GIF booth rental Culver City-RSS Feeds.ods</t>
  </si>
  <si>
    <t>https://drive.google.com/file/d/10UROnNRA8IRLoEt0svFHcO6bRXzo1VcA/view?usp=sharing</t>
  </si>
  <si>
    <t>GIF booth rental Culver City-RSS Feeds.tsv</t>
  </si>
  <si>
    <t>https://drive.google.com/file/d/1EecdIoYbBMSvXEx608iAuDBWBYS7P50Z/view?usp=sharing</t>
  </si>
  <si>
    <t>GIF booth rental Culver City-RSS Feeds.xlsx</t>
  </si>
  <si>
    <t>https://docs.google.com/spreadsheets/d/1UJ53fTS1WRwWg7fjuG52bObBWPt6rIeY/edit?usp=sharing&amp;ouid=115602453726005426174&amp;rtpof=true&amp;sd=true</t>
  </si>
  <si>
    <t>rtf</t>
  </si>
  <si>
    <t>GIF booth rental Culver City.rtf</t>
  </si>
  <si>
    <t>https://drive.google.com/file/d/1MSkrS3DkFVL_bwZJZSBROF48Ymb3xh_T/view?usp=sharing</t>
  </si>
  <si>
    <t>txt</t>
  </si>
  <si>
    <t>GIF booth rental Culver City.txt</t>
  </si>
  <si>
    <t>https://drive.google.com/file/d/1DTC9j2otFQDyL1vnzp0_dhbm6pyYXxKf/view?usp=sharing</t>
  </si>
  <si>
    <t>renting a photo booth Culver City.rtf</t>
  </si>
  <si>
    <t>https://drive.google.com/file/d/1jdML5Uj4HQ0achxNLZru779QnhfJKDnH/view?usp=sharing</t>
  </si>
  <si>
    <t>renting a photo booth Culver City.txt</t>
  </si>
  <si>
    <t>https://drive.google.com/file/d/1oy8xbx04C2QkdamN5sr300_mURW2x0jy/view?usp=sharing</t>
  </si>
  <si>
    <t>photo booth rental Culver City.rtf</t>
  </si>
  <si>
    <t>https://drive.google.com/file/d/1MVmjvM4RaVdYssdH33AEGkfVyu_LMIc6/view?usp=sharing</t>
  </si>
  <si>
    <t>photo booth rental Culver City.txt</t>
  </si>
  <si>
    <t>https://drive.google.com/file/d/1YKcvRfefTPuPuvhGEKZKXU7KodkXUbhL/view?usp=sharing</t>
  </si>
  <si>
    <t>photo booth rentals Culver City.rtf</t>
  </si>
  <si>
    <t>https://drive.google.com/file/d/1Bt4PaHSehyQF2ZUFGAcZmmHyxOGJPfmQ/view?usp=sharing</t>
  </si>
  <si>
    <t>photo booth rentals Culver City.txt</t>
  </si>
  <si>
    <t>https://drive.google.com/file/d/1DfRCVTvzUakhltV2aUT7HoYPiK0bfPLL/view?usp=sharing</t>
  </si>
  <si>
    <t>photobooth rental Culver City.rtf</t>
  </si>
  <si>
    <t>https://drive.google.com/file/d/1xZox8GG6smp4F2MaKmQr4f7GlooUsrDt/view?usp=sharing</t>
  </si>
  <si>
    <t>photobooth rental Culver City.txt</t>
  </si>
  <si>
    <t>https://drive.google.com/file/d/1gJpX7hUqRTJapE5ZCyUqHtjIXgpvOgKd/view?usp=sharing</t>
  </si>
  <si>
    <t>renting a photo booth in Culver City.rtf</t>
  </si>
  <si>
    <t>https://drive.google.com/file/d/187nN0nRtWN9halznQSvWIeCOYB6M_egE/view?usp=sharing</t>
  </si>
  <si>
    <t>renting a photo booth in Culver City.txt</t>
  </si>
  <si>
    <t>https://drive.google.com/file/d/11IGCxFLcHMQsJ01FeZ2L9bBZ5UifE8EP/view?usp=sharing</t>
  </si>
  <si>
    <t>rent a photobooth Culver City.rtf</t>
  </si>
  <si>
    <t>https://drive.google.com/file/d/13W7SUTziSbKfwvFGyx4MiFv-fanuRLM7/view?usp=sharing</t>
  </si>
  <si>
    <t>rent a photobooth Culver City.txt</t>
  </si>
  <si>
    <t>https://drive.google.com/file/d/1L8rIRGOVQLO26LPAnKxzJHyaYRlEgaWV/view?usp=sharing</t>
  </si>
  <si>
    <t>photo booth rental package Culver City.rtf</t>
  </si>
  <si>
    <t>https://drive.google.com/file/d/1QJ3AiIQCl10sHYLzar2TflENHPw-MYPe/view?usp=sharing</t>
  </si>
  <si>
    <t>photo booth rental package Culver City.txt</t>
  </si>
  <si>
    <t>https://drive.google.com/file/d/1qOeQhpTRTWIjWJNkjGbob_IOO9Hhl1OM/view?usp=sharing</t>
  </si>
  <si>
    <t>photobooth for rent Culver City.rtf</t>
  </si>
  <si>
    <t>https://drive.google.com/file/d/1Mlkq0CrEcsy7-YgKkEUgUmqRvFdRHRcn/view?usp=sharing</t>
  </si>
  <si>
    <t>photobooth for rent Culver City.txt</t>
  </si>
  <si>
    <t>https://drive.google.com/file/d/1dacb4FlR_EuqsYqqAdz03PIscE7BClXV/view?usp=sharing</t>
  </si>
  <si>
    <t>photo booths rent Culver City.rtf</t>
  </si>
  <si>
    <t>https://drive.google.com/file/d/19wfkC0gAnSfZcl2rlhQr85NTTvLMoeB2/view?usp=sharing</t>
  </si>
  <si>
    <t>photo booths rent Culver City.txt</t>
  </si>
  <si>
    <t>https://drive.google.com/file/d/1cAmgtW_N0DA4_-FASjOv3oVE3XgikkdI/view?usp=sharing</t>
  </si>
  <si>
    <t>https://drive.google.com/file/d/120e9IHoQBLN9P-AwQNFTuoF3Ma2qa9vs/view?usp=sharing</t>
  </si>
  <si>
    <t>https://drive.google.com/file/d/1grEAcj-5HapiBShaq_kbloEpmW0is418/view?usp=sharing</t>
  </si>
  <si>
    <t>corporate event photo booth Culver City.rtf</t>
  </si>
  <si>
    <t>https://drive.google.com/file/d/1qU_KGzqndpmdlm03HUG-23wOpoRGPl5Z/view?usp=sharing</t>
  </si>
  <si>
    <t>corporate event photo booth Culver City.txt</t>
  </si>
  <si>
    <t>https://drive.google.com/file/d/1huV5WmsDp0049Ac-Me-cREexGrW_8EwG/view?usp=sharing</t>
  </si>
  <si>
    <t>https://drive.google.com/file/d/1Ei6y-XBbBk1lA1L9DyxG591rK_wu-G-T/view?usp=sharing</t>
  </si>
  <si>
    <t>https://drive.google.com/file/d/1Ore6rn9cUzuVWj7FBUKpszciVT6GHDyT/view?usp=sharing</t>
  </si>
  <si>
    <t>wedding photo booth rental in Culver City.rtf</t>
  </si>
  <si>
    <t>https://drive.google.com/file/d/16ixtQT4QW4uNSB1PjrWEzWj51crJTXvA/view?usp=sharing</t>
  </si>
  <si>
    <t>wedding photo booth rental in Culver City.txt</t>
  </si>
  <si>
    <t>https://drive.google.com/file/d/1LMDgKixz-qSSjDdLy5PBSvK1_evkICfy/view?usp=sharing</t>
  </si>
  <si>
    <t>photo booth rental in Culver City.rtf</t>
  </si>
  <si>
    <t>https://drive.google.com/file/d/1-6es9tTe8BEvsMeTt136aTv2bmrlJmN_/view?usp=sharing</t>
  </si>
  <si>
    <t>photo booth rental in Culver City.txt</t>
  </si>
  <si>
    <t>https://drive.google.com/file/d/1EI96KYOhtYVGRuDjgg3XpAIknpYbRINI/view?usp=sharing</t>
  </si>
  <si>
    <t>photo booth for rent Culver City.rtf</t>
  </si>
  <si>
    <t>https://drive.google.com/file/d/1w-jSKxbJp7F-BFiHRkc6K-sdW98WExeP/view?usp=sharing</t>
  </si>
  <si>
    <t>photo booth for rent Culver City.txt</t>
  </si>
  <si>
    <t>https://drive.google.com/file/d/14e3uO2uWwoJclKGoLCeooiYZoaC-dVO9/view?usp=sharing</t>
  </si>
  <si>
    <t>photo booth for rental Culver City.rtf</t>
  </si>
  <si>
    <t>https://drive.google.com/file/d/1wscWYbRIenjUPUwvDIiKc5CyCB-PxpoA/view?usp=sharing</t>
  </si>
  <si>
    <t>photo booth for rental Culver City.txt</t>
  </si>
  <si>
    <t>https://drive.google.com/file/d/1ea4qhC6b7ESGOa5txE2prBYExF26b6fv/view?usp=sharing</t>
  </si>
  <si>
    <t>photo booth to rental Culver City.rtf</t>
  </si>
  <si>
    <t>https://drive.google.com/file/d/1isx8N6hqnSXnjeI7RwbKJNtIgoL5SmRv/view?usp=sharing</t>
  </si>
  <si>
    <t>photo booth to rental Culver City.txt</t>
  </si>
  <si>
    <t>https://drive.google.com/file/d/18olmWKviYMtJg8oTb9Kkfp_xopVVRWE1/view?usp=sharing</t>
  </si>
  <si>
    <t>photo booth to rent Culver City.rtf</t>
  </si>
  <si>
    <t>https://drive.google.com/file/d/12NxYBSKSVeceN3FIQ1uKufWyiiT3wHOf/view?usp=sharing</t>
  </si>
  <si>
    <t>photo booth to rent Culver City.txt</t>
  </si>
  <si>
    <t>https://drive.google.com/file/d/1LZF8wQwTeKaschMdbwLFYySlltAhPkXF/view?usp=sharing</t>
  </si>
  <si>
    <t>open air photo booth rental Culver City.rtf</t>
  </si>
  <si>
    <t>https://drive.google.com/file/d/1WAfZNyitNW2ls66YLhqLI4EVCBo4AuZ4/view?usp=sharing</t>
  </si>
  <si>
    <t>open air photo booth rental Culver City.txt</t>
  </si>
  <si>
    <t>https://drive.google.com/file/d/1ncbY7OEnf7OEHMHK6SdMzni8_CMYvpVC/view?usp=sharing</t>
  </si>
  <si>
    <t>Mobile Roaming booth rental Culver City.rtf</t>
  </si>
  <si>
    <t>https://drive.google.com/file/d/1jk2_ZKMe9oYOqAQUvPq-pB170mSCEegU/view?usp=sharing</t>
  </si>
  <si>
    <t>Mobile Roaming booth rental Culver City.txt</t>
  </si>
  <si>
    <t>https://drive.google.com/file/d/1qvN6EiPwglG257nlm-32PwXDcZheYQ5X/view?usp=sharing</t>
  </si>
  <si>
    <t>GIF booth rental Culver City.pdf</t>
  </si>
  <si>
    <t>https://drive.google.com/file/d/1cuMcXSxYYwP04IiRUgIgdW9pe0vjWFKD/view?usp=sharing</t>
  </si>
  <si>
    <t>renting a photo booth Culver City.pdf</t>
  </si>
  <si>
    <t>https://drive.google.com/file/d/1bivIbum10myP23bAFfN1pK_5vK42Pp5L/view?usp=sharing</t>
  </si>
  <si>
    <t>photo booth rental Culver City.pdf</t>
  </si>
  <si>
    <t>https://drive.google.com/file/d/1ChmIl8CO_hom9BMWIKkkpvfw5zQ5c7cC/view?usp=sharing</t>
  </si>
  <si>
    <t>photo booth rentals Culver City.pdf</t>
  </si>
  <si>
    <t>https://drive.google.com/file/d/1XjvbIraN-qeahYl3yIKGCOxJSNMqVSOH/view?usp=sharing</t>
  </si>
  <si>
    <t>photobooth rental Culver City.pdf</t>
  </si>
  <si>
    <t>https://drive.google.com/file/d/1UK6DmZM1uURufsoU0yb2U8g_JuG7Rk1e/view?usp=sharing</t>
  </si>
  <si>
    <t>renting a photo booth in Culver City.pdf</t>
  </si>
  <si>
    <t>https://drive.google.com/file/d/1oLkp0NCvZF2QrOmwW1hRJQz1kt6stUrl/view?usp=sharing</t>
  </si>
  <si>
    <t>rent a photobooth Culver City.pdf</t>
  </si>
  <si>
    <t>https://drive.google.com/file/d/1XbnMK53SOwcxB8ya6sG75-oCTbQ58MfU/view?usp=sharing</t>
  </si>
  <si>
    <t>photo booth rental package Culver City.pdf</t>
  </si>
  <si>
    <t>https://drive.google.com/file/d/1QdHcJdoWvS0HqvofK7hustECjKqw_KSg/view?usp=sharing</t>
  </si>
  <si>
    <t>photobooth for rent Culver City.pdf</t>
  </si>
  <si>
    <t>https://drive.google.com/file/d/1djzzNoOUsBDhIcze4wVR1UKh9JMACSXS/view?usp=sharing</t>
  </si>
  <si>
    <t>photo booths rent Culver City.pdf</t>
  </si>
  <si>
    <t>https://drive.google.com/file/d/1Cj8RBs8s7SdoCQPiBr4wSh2T672Z8VxL/view?usp=sharing</t>
  </si>
  <si>
    <t>https://drive.google.com/file/d/1jAYL3sJuZvF7iRsGhMgRMudgn0lYt9HG/view?usp=sharing</t>
  </si>
  <si>
    <t>corporate event photo booth Culver City.pdf</t>
  </si>
  <si>
    <t>https://drive.google.com/file/d/1a_6AkV2SCWP-dNB97e-oPI3zDsN-N_vj/view?usp=sharing</t>
  </si>
  <si>
    <t>https://drive.google.com/file/d/1t-DRuFryXWNM-rRcGxuKoCsawRLc0eHv/view?usp=sharing</t>
  </si>
  <si>
    <t>wedding photo booth rental in Culver City.pdf</t>
  </si>
  <si>
    <t>https://drive.google.com/file/d/1zSGP3UELjVDa9oKJkuzAQy_QmPZuSTpx/view?usp=sharing</t>
  </si>
  <si>
    <t>photo booth rental in Culver City.pdf</t>
  </si>
  <si>
    <t>https://drive.google.com/file/d/1uNzJQ1andXIWMvJi39dz8iFTfmNzM5-r/view?usp=sharing</t>
  </si>
  <si>
    <t>photo booth for rent Culver City.pdf</t>
  </si>
  <si>
    <t>https://drive.google.com/file/d/1FqymmURxEnYIofoQFq0WeO3bMY-fwOJf/view?usp=sharing</t>
  </si>
  <si>
    <t>photo booth for rental Culver City.pdf</t>
  </si>
  <si>
    <t>https://drive.google.com/file/d/1GNCjGrjseac3xWqlq-Qx7JDhgEQQMlcW/view?usp=sharing</t>
  </si>
  <si>
    <t>photo booth to rental Culver City.pdf</t>
  </si>
  <si>
    <t>https://drive.google.com/file/d/190L0G8styYe1opXXwftXVLT18BCxCWF6/view?usp=sharing</t>
  </si>
  <si>
    <t>photo booth to rent Culver City.pdf</t>
  </si>
  <si>
    <t>https://drive.google.com/file/d/1vUBxLthXBhLPv-ehlBbCoTTAFVNK7BuY/view?usp=sharing</t>
  </si>
  <si>
    <t>open air photo booth rental Culver City.pdf</t>
  </si>
  <si>
    <t>https://drive.google.com/file/d/1ZVBH5cPNLGX1qKcXtTAWirS7KiXJJEvy/view?usp=sharing</t>
  </si>
  <si>
    <t>Mobile Roaming booth rental Culver City.pdf</t>
  </si>
  <si>
    <t>https://drive.google.com/file/d/1KiMs5DboPHAjbcz7qe8A4ZwOwLjmZipa/view?usp=sharing</t>
  </si>
  <si>
    <t>docx</t>
  </si>
  <si>
    <t>GIF booth rental Culver City.docx</t>
  </si>
  <si>
    <t>https://docs.google.com/document/d/1YTYP1TN_mUpRZjCsSmFg2mRKMOV3VnM7/edit?usp=sharing&amp;ouid=115602453726005426174&amp;rtpof=true&amp;sd=true</t>
  </si>
  <si>
    <t>renting a photo booth Culver City.docx</t>
  </si>
  <si>
    <t>https://docs.google.com/document/d/1NfPsIBGOycTBXQX3A_Emy1tHPZg4rLn2/edit?usp=sharing&amp;ouid=115602453726005426174&amp;rtpof=true&amp;sd=true</t>
  </si>
  <si>
    <t>photo booth rental Culver City.docx</t>
  </si>
  <si>
    <t>https://docs.google.com/document/d/1tOpue4LDVZOFkIlgnSzkLjQw_Lesv8-W/edit?usp=sharing&amp;ouid=115602453726005426174&amp;rtpof=true&amp;sd=true</t>
  </si>
  <si>
    <t>photo booth rentals Culver City.docx</t>
  </si>
  <si>
    <t>https://docs.google.com/document/d/1fcrD5JAjw60zN7GXn9CGo0PCz1pVzY5t/edit?usp=sharing&amp;ouid=115602453726005426174&amp;rtpof=true&amp;sd=true</t>
  </si>
  <si>
    <t>photobooth rental Culver City.docx</t>
  </si>
  <si>
    <t>https://docs.google.com/document/d/10SwwkdEB4-cge2YTAkXjKeE3spQEeu29/edit?usp=sharing&amp;ouid=115602453726005426174&amp;rtpof=true&amp;sd=true</t>
  </si>
  <si>
    <t>renting a photo booth in Culver City.docx</t>
  </si>
  <si>
    <t>https://docs.google.com/document/d/19M07Uij4FK6pAI_qyZFg_hEomA4JQj_7/edit?usp=sharing&amp;rtpof=true&amp;sd=true</t>
  </si>
  <si>
    <t>rent a photobooth Culver City.docx</t>
  </si>
  <si>
    <t>https://docs.google.com/document/d/1nX8OOQPgq_-x-ooYEYRfWKFg5IDvz--n/edit?usp=sharing&amp;ouid=115602453726005426174&amp;rtpof=true&amp;sd=true</t>
  </si>
  <si>
    <t>photo booth rental package Culver City.docx</t>
  </si>
  <si>
    <t>https://docs.google.com/document/d/1tSKfAhoM2JDU4TdwSkESCNGrXLU8Na5p/edit?usp=sharing&amp;ouid=115602453726005426174&amp;rtpof=true&amp;sd=true</t>
  </si>
  <si>
    <t>photobooth for rent Culver City.docx</t>
  </si>
  <si>
    <t>https://docs.google.com/document/d/1IwVN04IFM7OWIQSoFjteHJbXO6YZ6EGn/edit?usp=sharing&amp;ouid=115602453726005426174&amp;rtpof=true&amp;sd=true</t>
  </si>
  <si>
    <t>photo booths rent Culver City.docx</t>
  </si>
  <si>
    <t>https://docs.google.com/document/d/17C7E_vhhars2lggxEJusODM6N6xIkQQG/edit?usp=sharing&amp;ouid=115602453726005426174&amp;rtpof=true&amp;sd=true</t>
  </si>
  <si>
    <t>https://docs.google.com/document/d/1FPDHazYON4u7q0gdhq0RIx6o54u2G-zq/edit?usp=sharing&amp;ouid=115602453726005426174&amp;rtpof=true&amp;sd=true</t>
  </si>
  <si>
    <t>corporate event photo booth Culver City.docx</t>
  </si>
  <si>
    <t>https://docs.google.com/document/d/1Uy6KRbiLgS9gT7TEYgUP_XEGh-2o6lo_/edit?usp=sharing&amp;ouid=115602453726005426174&amp;rtpof=true&amp;sd=true</t>
  </si>
  <si>
    <t>https://docs.google.com/document/d/1kjkW2gb6qRimZO6hKg_YcNonLZYO57ut/edit?usp=sharing&amp;ouid=115602453726005426174&amp;rtpof=true&amp;sd=true</t>
  </si>
  <si>
    <t>wedding photo booth rental in Culver City.docx</t>
  </si>
  <si>
    <t>https://docs.google.com/document/d/1f7iqQZmIj6lIb1aM6fPYHrMewlRURXcY/edit?usp=sharing&amp;ouid=115602453726005426174&amp;rtpof=true&amp;sd=true</t>
  </si>
  <si>
    <t>photo booth rental in Culver City.docx</t>
  </si>
  <si>
    <t>https://docs.google.com/document/d/1w8fSjSysYQFnBztdgU2axy8y8TpYelEz/edit?usp=sharing&amp;ouid=115602453726005426174&amp;rtpof=true&amp;sd=true</t>
  </si>
  <si>
    <t>photo booth for rent Culver City.docx</t>
  </si>
  <si>
    <t>https://docs.google.com/document/d/18blokquKWL9kv4gF2rRvF5qZDKP9GLCk/edit?usp=sharing&amp;ouid=115602453726005426174&amp;rtpof=true&amp;sd=true</t>
  </si>
  <si>
    <t>photo booth for rental Culver City.docx</t>
  </si>
  <si>
    <t>https://docs.google.com/document/d/1O9538UHPqVsQTgSqeF0qe7mFUbtB8vse/edit?usp=sharing&amp;ouid=115602453726005426174&amp;rtpof=true&amp;sd=true</t>
  </si>
  <si>
    <t>photo booth to rental Culver City.docx</t>
  </si>
  <si>
    <t>https://docs.google.com/document/d/1LKU0R8a5tE-dHl-4T3fTIQVDk9O6cm5I/edit?usp=sharing&amp;ouid=115602453726005426174&amp;rtpof=true&amp;sd=true</t>
  </si>
  <si>
    <t>photo booth to rent Culver City.docx</t>
  </si>
  <si>
    <t>https://docs.google.com/document/d/1kfn6jIfjVxEBrw5IPNdG9ipROU2St88r/edit?usp=sharing&amp;ouid=115602453726005426174&amp;rtpof=true&amp;sd=true</t>
  </si>
  <si>
    <t>open air photo booth rental Culver City.docx</t>
  </si>
  <si>
    <t>https://docs.google.com/document/d/1bDEjrRJ2CykU0a_A7HJwVDccMN7qw4A7/edit?usp=sharing&amp;ouid=115602453726005426174&amp;rtpof=true&amp;sd=true</t>
  </si>
  <si>
    <t>Mobile Roaming booth rental Culver City.docx</t>
  </si>
  <si>
    <t>https://docs.google.com/document/d/1AsIc0uYt2P0z4432rpbUvGwWhCyxsbmH/edit?usp=sharing&amp;ouid=115602453726005426174&amp;rtpof=true&amp;sd=true</t>
  </si>
  <si>
    <t>odt</t>
  </si>
  <si>
    <t>GIF booth rental Culver City.odt</t>
  </si>
  <si>
    <t>https://drive.google.com/file/d/1zLid5n19w-a4yNXt2hkWyZdXjoTip3FG/view?usp=sharing</t>
  </si>
  <si>
    <t>zip</t>
  </si>
  <si>
    <t>GIF booth rental Culver City.zip</t>
  </si>
  <si>
    <t>https://drive.google.com/file/d/1TRGl1YJJABfXqkVecqw3urJHLxh-l25W/view?usp=sharing</t>
  </si>
  <si>
    <t>epub</t>
  </si>
  <si>
    <t>GIF booth rental Culver City.epub</t>
  </si>
  <si>
    <t>https://drive.google.com/file/d/1raMmlPF-YEcQY4O_C9BKmvudXBZ9yL02/view?usp=sharing</t>
  </si>
  <si>
    <t>renting a photo booth Culver City.odt</t>
  </si>
  <si>
    <t>https://drive.google.com/file/d/10QFOM60N4Wu7FMsBMyBnCO35ENCpWZPr/view?usp=sharing</t>
  </si>
  <si>
    <t>renting a photo booth Culver City.zip</t>
  </si>
  <si>
    <t>https://drive.google.com/file/d/1mOdzt_BMSeCefUby12H-uPzodZnWzzXQ/view?usp=sharing</t>
  </si>
  <si>
    <t>renting a photo booth Culver City.epub</t>
  </si>
  <si>
    <t>https://drive.google.com/file/d/1jInd4ZFwQya8p880H07Q_iQ6iPZwwkWt/view?usp=sharing</t>
  </si>
  <si>
    <t>photo booth rental Culver City.odt</t>
  </si>
  <si>
    <t>https://drive.google.com/file/d/1sn0dprlLXl8mDF3Du1rh4y61UHTmFPvy/view?usp=sharing</t>
  </si>
  <si>
    <t>photo booth rental Culver City.zip</t>
  </si>
  <si>
    <t>https://drive.google.com/file/d/1RXEjgaWsfL0SFHUwSRab1GDx2snA5R7N/view?usp=sharing</t>
  </si>
  <si>
    <t>photo booth rental Culver City.epub</t>
  </si>
  <si>
    <t>https://drive.google.com/file/d/1ytMVcyBq13r0-l5AHFfKhoo3cdZJHJXQ/view?usp=sharing</t>
  </si>
  <si>
    <t>photo booth rentals Culver City.odt</t>
  </si>
  <si>
    <t>https://drive.google.com/file/d/1yPeTfDL0Rs_Eq3Ybapa1rgnRVLS94-0A/view?usp=sharing</t>
  </si>
  <si>
    <t>photo booth rentals Culver City.zip</t>
  </si>
  <si>
    <t>https://drive.google.com/file/d/1_1tj2TVpliFulkgp601BRPIvzJ6athcN/view?usp=sharing</t>
  </si>
  <si>
    <t>photo booth rentals Culver City.epub</t>
  </si>
  <si>
    <t>https://drive.google.com/file/d/16R6btpIX6yru8dyl_5t9zi39oMATpMjC/view?usp=sharing</t>
  </si>
  <si>
    <t>photobooth rental Culver City.odt</t>
  </si>
  <si>
    <t>https://drive.google.com/file/d/1UoUWmCXBZI6WrQJW4EQssuj8dSjNlNK9/view?usp=sharing</t>
  </si>
  <si>
    <t>photobooth rental Culver City.zip</t>
  </si>
  <si>
    <t>https://drive.google.com/file/d/10bxHzfbejHLCczzU8FCo0eSoZ6Vzaioy/view?usp=sharing</t>
  </si>
  <si>
    <t>photobooth rental Culver City.epub</t>
  </si>
  <si>
    <t>https://drive.google.com/file/d/1qit1qYS0S37T1T31Mi2kRhYQwv5Ok7hU/view?usp=sharing</t>
  </si>
  <si>
    <t>renting a photo booth in Culver City.odt</t>
  </si>
  <si>
    <t>https://drive.google.com/file/d/1hUGlhnev2oHWNCNPxVaFmYbWAqFtpGSs/view?usp=sharing</t>
  </si>
  <si>
    <t>renting a photo booth in Culver City.zip</t>
  </si>
  <si>
    <t>https://drive.google.com/file/d/1hdz0ea0Nuq94hR1NRRbHZI00rpN3GfjL/view?usp=sharing</t>
  </si>
  <si>
    <t>renting a photo booth in Culver City.epub</t>
  </si>
  <si>
    <t>https://drive.google.com/file/d/1K7KjXV7xD-wNuUAl-OaT7TenOQJKi8zU/view?usp=sharing</t>
  </si>
  <si>
    <t>rent a photobooth Culver City.odt</t>
  </si>
  <si>
    <t>https://drive.google.com/file/d/16TZvIhQ_Xf6un_mL32fFFVB0Ausc0_Sn/view?usp=sharing</t>
  </si>
  <si>
    <t>rent a photobooth Culver City.zip</t>
  </si>
  <si>
    <t>https://drive.google.com/file/d/1K1pJGTH4FQjauCHU9yrtTV3qHckn6T-g/view?usp=sharing</t>
  </si>
  <si>
    <t>rent a photobooth Culver City.epub</t>
  </si>
  <si>
    <t>https://drive.google.com/file/d/1KlEb1cZE8lHltdbDL5RFMOt3lnHqDV-n/view?usp=sharing</t>
  </si>
  <si>
    <t>photo booth rental package Culver City.odt</t>
  </si>
  <si>
    <t>https://drive.google.com/file/d/1O-PNBgQ1tSxjaB8J1ngqK9wJNb6VuHfm/view?usp=sharing</t>
  </si>
  <si>
    <t>photo booth rental package Culver City.zip</t>
  </si>
  <si>
    <t>https://drive.google.com/file/d/1hlFflGOBK4H1cLE79_dOz_NGukrjjE__/view?usp=sharing</t>
  </si>
  <si>
    <t>photo booth rental package Culver City.epub</t>
  </si>
  <si>
    <t>https://drive.google.com/file/d/1CX8DyNTSDztZbggH2tjzlHfj0b-2Y_sU/view?usp=sharing</t>
  </si>
  <si>
    <t>photobooth for rent Culver City.odt</t>
  </si>
  <si>
    <t>https://drive.google.com/file/d/1swCN0U9Mu2JCIT3ih428ED4-ZEU0rpMR/view?usp=sharing</t>
  </si>
  <si>
    <t>photobooth for rent Culver City.zip</t>
  </si>
  <si>
    <t>https://drive.google.com/file/d/1G3kZu33ndpHvFBXEBPKSyqOxpNiL7SDb/view?usp=sharing</t>
  </si>
  <si>
    <t>photobooth for rent Culver City.epub</t>
  </si>
  <si>
    <t>https://drive.google.com/file/d/1p6fumwCuNWS5bhFekXN_r3HPhEPZrdvp/view?usp=sharing</t>
  </si>
  <si>
    <t>photo booths rent Culver City.odt</t>
  </si>
  <si>
    <t>https://drive.google.com/file/d/1XvFP4fw78KLTZQYAwenaVLVRAEw8bHS3/view?usp=sharing</t>
  </si>
  <si>
    <t>photo booths rent Culver City.zip</t>
  </si>
  <si>
    <t>https://drive.google.com/file/d/1St7lWhTw2uT8vaCnYc0VuORUdcH_NlpY/view?usp=sharing</t>
  </si>
  <si>
    <t>photo booths rent Culver City.epub</t>
  </si>
  <si>
    <t>https://drive.google.com/file/d/1ZxGkx1Gl8nV2cH-NgB45CuRpweCCs4gd/view?usp=sharing</t>
  </si>
  <si>
    <t>https://drive.google.com/file/d/18Oo8VTmBXVDn4w8-e67z6m6kqs20HBDs/view?usp=sharing</t>
  </si>
  <si>
    <t>https://drive.google.com/file/d/1JeqGopgKZzyar7mzacDfRNDTZyO2r-tz/view?usp=sharing</t>
  </si>
  <si>
    <t>https://drive.google.com/file/d/1KJg6nXAO18ms1pUWXZxvkwc0mK6j8Hd8/view?usp=sharing</t>
  </si>
  <si>
    <t>corporate event photo booth Culver City.odt</t>
  </si>
  <si>
    <t>https://drive.google.com/file/d/1TkkvJmjWORj2FW9THlzQT2PqaGSUU_Sk/view?usp=sharing</t>
  </si>
  <si>
    <t>corporate event photo booth Culver City.zip</t>
  </si>
  <si>
    <t>https://drive.google.com/file/d/1ElCEpDFt1Lky-b8sfnXiNInc2mA1u6Oe/view?usp=sharing</t>
  </si>
  <si>
    <t>corporate event photo booth Culver City.epub</t>
  </si>
  <si>
    <t>https://drive.google.com/file/d/1bEN7lZkFTA00D4LVpM6d07qH0s0w5lco/view?usp=sharing</t>
  </si>
  <si>
    <t>https://drive.google.com/file/d/1-n_KGOtwQ4ul-7rqOi9GGmVZnP589VSc/view?usp=sharing</t>
  </si>
  <si>
    <t>https://drive.google.com/file/d/1QQnBNCZXpCsQrSY8o8MamE3l4MoZ_XIr/view?usp=sharing</t>
  </si>
  <si>
    <t>https://drive.google.com/file/d/1jFr4aXTI9eWzRAIG0ZiV7IZG7l-85jO9/view?usp=sharing</t>
  </si>
  <si>
    <t>wedding photo booth rental in Culver City.odt</t>
  </si>
  <si>
    <t>https://drive.google.com/file/d/1jbtHTGUW2vRxqp3bjwg1Su0r-PG5RDC5/view?usp=sharing</t>
  </si>
  <si>
    <t>wedding photo booth rental in Culver City.zip</t>
  </si>
  <si>
    <t>https://drive.google.com/file/d/1A1T_AmFFxMqrNv8QTAmv8QRuVNORhpoV/view?usp=sharing</t>
  </si>
  <si>
    <t>wedding photo booth rental in Culver City.epub</t>
  </si>
  <si>
    <t>https://drive.google.com/file/d/1CYL9aTAyaQVSNXtgrVS4ark7AzbczpXL/view?usp=sharing</t>
  </si>
  <si>
    <t>photo booth rental in Culver City.odt</t>
  </si>
  <si>
    <t>https://drive.google.com/file/d/1OqemLwtKkE47IgYLDt1NNQ_lP57hTAcn/view?usp=sharing</t>
  </si>
  <si>
    <t>photo booth rental in Culver City.zip</t>
  </si>
  <si>
    <t>https://drive.google.com/file/d/1eBhc5E1t_e21JAAEdcN2BCOfN2fVwCOQ/view?usp=sharing</t>
  </si>
  <si>
    <t>photo booth rental in Culver City.epub</t>
  </si>
  <si>
    <t>https://drive.google.com/file/d/1WwfC93j-HVe4ZD6JPZhJ1uY6Ge168eqM/view?usp=sharing</t>
  </si>
  <si>
    <t>photo booth for rent Culver City.odt</t>
  </si>
  <si>
    <t>https://drive.google.com/file/d/1k0VWtdIOefBJwzikbvEmXowon-FwdkRV/view?usp=sharing</t>
  </si>
  <si>
    <t>photo booth for rent Culver City.zip</t>
  </si>
  <si>
    <t>https://drive.google.com/file/d/1nK6ZqgkU4FM6tM47hS4K1-n1RFpvsh-I/view?usp=sharing</t>
  </si>
  <si>
    <t>photo booth for rent Culver City.epub</t>
  </si>
  <si>
    <t>https://drive.google.com/file/d/1K_XZv6rZgKcn8GVStxbuNS_rZEnPDf_P/view?usp=sharing</t>
  </si>
  <si>
    <t>photo booth for rental Culver City.odt</t>
  </si>
  <si>
    <t>https://drive.google.com/file/d/16J_DUVG5eJSOCl-v-x9fSyss-Xwbo8gY/view?usp=sharing</t>
  </si>
  <si>
    <t>photo booth for rental Culver City.zip</t>
  </si>
  <si>
    <t>https://drive.google.com/file/d/1XR7iaUWsf4aye6eQpEaGjsmEHQLI3m9R/view?usp=sharing</t>
  </si>
  <si>
    <t>photo booth for rental Culver City.epub</t>
  </si>
  <si>
    <t>https://drive.google.com/file/d/1nn8z_Wu3udroYviB2Ki-T0AhVOMbqKTU/view?usp=sharing</t>
  </si>
  <si>
    <t>photo booth to rental Culver City.odt</t>
  </si>
  <si>
    <t>https://drive.google.com/file/d/1l0LNLCwquJlWmZCYkQOqdW8W2AQNhWVf/view?usp=sharing</t>
  </si>
  <si>
    <t>photo booth to rental Culver City.zip</t>
  </si>
  <si>
    <t>https://drive.google.com/file/d/1I7fTnfyLbGQH9iEtswOuyjSjKQjFIFyw/view?usp=sharing</t>
  </si>
  <si>
    <t>photo booth to rental Culver City.epub</t>
  </si>
  <si>
    <t>https://drive.google.com/file/d/1ZisVFotWYHnHbqjtnrq_buH2jRI56Q8K/view?usp=sharing</t>
  </si>
  <si>
    <t>photo booth to rent Culver City.odt</t>
  </si>
  <si>
    <t>https://drive.google.com/file/d/1G3VAG1Lu6qZRiVEFwSL1pj8x0IaXw3Z3/view?usp=sharing</t>
  </si>
  <si>
    <t>photo booth to rent Culver City.zip</t>
  </si>
  <si>
    <t>https://drive.google.com/file/d/1XAs7FmQq8IADkz18K1l-Hq5AwDwJQwSn/view?usp=sharing</t>
  </si>
  <si>
    <t>photo booth to rent Culver City.epub</t>
  </si>
  <si>
    <t>https://drive.google.com/file/d/11v4xEKWd1ldTed7wVeJeH4rFyMafWRXk/view?usp=sharing</t>
  </si>
  <si>
    <t>open air photo booth rental Culver City.odt</t>
  </si>
  <si>
    <t>https://drive.google.com/file/d/1Yv15xOmBHp0jcPar0WqBcuKljhjAQ6G2/view?usp=sharing</t>
  </si>
  <si>
    <t>open air photo booth rental Culver City.zip</t>
  </si>
  <si>
    <t>https://drive.google.com/file/d/1CBFGd_3qmMvt9MrrX-JhTlUPlTHVoynT/view?usp=sharing</t>
  </si>
  <si>
    <t>open air photo booth rental Culver City.epub</t>
  </si>
  <si>
    <t>https://drive.google.com/file/d/16vDds9gXoZx57a3eQOteeTGUkGAk55ts/view?usp=sharing</t>
  </si>
  <si>
    <t>Mobile Roaming booth rental Culver City.odt</t>
  </si>
  <si>
    <t>https://drive.google.com/file/d/1tnM_HfbRwRVIZUjNODZzzzQCoTcADfi7/view?usp=sharing</t>
  </si>
  <si>
    <t>Mobile Roaming booth rental Culver City.zip</t>
  </si>
  <si>
    <t>https://drive.google.com/file/d/1phZS7l1Qd8zkJ4V7TDLwdpSoQ-8sLAib/view?usp=sharing</t>
  </si>
  <si>
    <t>Mobile Roaming booth rental Culver City.epub</t>
  </si>
  <si>
    <t>https://drive.google.com/file/d/1brV8sn1prDV5A1fcUjwV-p_mAWK3z6rX/view?usp=sharing</t>
  </si>
  <si>
    <t>https://drive.google.com/file/d/1NQo3s9G8DjuhqVHrekRMLA0QZvpBxmXj/view?usp=sharing</t>
  </si>
  <si>
    <t>pptx</t>
  </si>
  <si>
    <t>GIF booth rental Culver City.pptx</t>
  </si>
  <si>
    <t>https://docs.google.com/presentation/d/1d4TviJiHSNm177mOMpChLiumcxQAHdd0/edit?usp=sharing&amp;ouid=115602453726005426174&amp;rtpof=true&amp;sd=true</t>
  </si>
  <si>
    <t>odp</t>
  </si>
  <si>
    <t>GIF booth rental Culver City.odp</t>
  </si>
  <si>
    <t>https://drive.google.com/file/d/1L2Lc1e7KHgaYbEtC4cmaVUvtFYii25CK/view?usp=sharing</t>
  </si>
  <si>
    <t>https://drive.google.com/file/d/1zW-Cbq1rQHJzA6j5Hmyo8K-iKNEcFgEV/view?usp=sharing</t>
  </si>
  <si>
    <t>keyword</t>
  </si>
  <si>
    <t>article</t>
  </si>
  <si>
    <t xml:space="preserve">{following|subsequent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Photo Booth Rental provides instant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guests. Who doesn't {love|adore} to snap photos and videos in a photo booth? People {love|adore} to {take possession of|seize|take over|occupy|capture|invade|take control of|appropriate|commandeer} 360 videos of themselves, {act|deed|exploit|achievement|accomplishment|feat|stroke|battle|fighting|combat|conflict|engagement|encounter|clash|skirmish|dogfight|raid|war|warfare|suit|prosecution|lawsuit|proceedings|case|court case|charge} a {tiny|little} wacky, and have fun in the 360 video booth. A 360 video Booth is a fun memory maker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{all|every} {era|period|time|times|epoch|grow old|become old|mature|get older} they {see|look} that photo or that memory pops {happening|going on|occurring|taking place|up|in the works|stirring} {on|upon} their timeline, they will think of that moment, that corporate event, and the brand. {} {} A 360 video Booth is an excellent tool for video {publicity|promotion|marketing} content creation. Creating social media content at your {matter|issue|concern|business|situation|event|thing} can be {challenging|inspiring} {following|subsequent to|behind|later than|past|gone|once|when|as soon as|considering|taking into account|with|bearing in mind|taking into consideration|afterward|subsequently|later|next|in the manner of|in imitation of|similar to|like|in the same way as} {so|for that reason|therefore|hence|as a result|consequently|thus|in view of that|appropriately|suitably|correspondingly|fittingly} many {additional|extra|supplementary|further|new|other} things going {on|upon} at your event. Rent a 360 video Booth, and you have a content {start|commencement|opening|launch|foundation|establishment|creation|inauguration|initiation|introduction|instigation} machine! Renting a 360 video Booth at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will {have enough money|pay for|have the funds for|manage to pay for|find the money for|come up with the money for|meet the expense of|give|offer|present|allow|provide} your brand activation more fun, audience engagement, and {make|create} {funny|humorous|entertaining|comical|witty|droll|hilarious} videos for your guests. Your 360 video Booth activation will {permit|allow} for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brand. {} Your 360 video experience will greatly {accumulation|buildup|accrual|increase|enlargement|addition|growth|mass|deposit|lump|layer|bump|growth|addition} your social media engagement. Your 360 video Booth activation causes people to like, comment and {share|portion|part|allocation|allowance|ration} the {campaigner|protester|objector|militant|advocate|forward looking|advanced|futuristic|modern|avant-garde|innovative|highly developed|ahead of its time|liberal|open-minded|broadminded|enlightened|radical|unbiased|unprejudiced} 360 videos. People {love|adore} seeing others having more fun, and they will {associate|partner|colleague|member|link|connect|join|associate|belong to} having fun along {following|subsequent to|behind|later than|past|gone|once|when|as soon as|considering|taking into account|with|bearing in mind|taking into consideration|afterward|subsequently|later|next|in the manner of|in imitation of|similar to|like|in the same way as} your brand or product. Your 360 video Booth activation can {accumulation|buildup|accrual|increase|enlargement|addition|growth|mass|deposit|lump|layer|bump|growth|addition} brand {recognition|acceptance|admission|confession|appreciation|tribute|response|reply|reaction|answer|greeting|salutation|nod|wave} {quickly|speedily} {following|subsequent to|behind|later than|past|gone|once|when|as soon as|considering|taking into account|with|bearing in mind|taking into consideration|afterward|subsequently|later|next|in the manner of|in imitation of|similar to|like|in the same way as} a branded overlay and video outro. Your company's branding can be a logo overlay {on|upon} the videos or a branded video outro to reinforce your brand or {publicity|promotion|marketing} message.
We {believe|recognize|agree to|admit|acknowledge|understand|allow|agree to|say yes|consent|say you will|give a positive response|receive|take|put up with|endure|tolerate|bow to|take|resign yourself to|take on|undertake|acknowledge|assume} that a memorable {matter|issue|concern|business|situation|event|thing} doesn't have to be boring. Our {satisfactory|suitable|good enough|adequate|up to standard|tolerable|okay|all right|usual|standard|conventional|customary|normal|within acceptable limits|pleasing|welcome|gratifying|agreeable|enjoyable} photo booth packages {have enough money|pay for|have the funds for|manage to pay for|find the money for|come up with the money for|meet the expense of|give|offer|present|allow|provide} lots of fun for money, and we always put the customer first. We use professional {atmosphere|feel|setting|environment|mood|vibes|character|air|quality|tone} photo booth gear to {believe|recognize|agree to|admit|acknowledge|understand|allow|agree to|say yes|consent|say you will|give a positive response|receive|take|put up with|endure|tolerate|bow to|take|resign yourself to|take on|undertake|acknowledge|assume} {good|great} pictures and videos. We'll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{closely|next to|nearby|contiguously|to the side of|next door to|alongside} {following|subsequent to|behind|later than|past|gone|once|when|as soon as|considering|taking into account|with|bearing in mind|taking into consideration|afterward|subsequently|later|next|in the manner of|in imitation of|similar to|like|in the same way as} you to tailor the {perfect|absolute} photo booth rental for you, whether it's a private party, wedding,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corporate {matter|issue|concern|business|situation|event|thing} in Los Angeles, Beverly Hills, Hollywood or Culver City. Our 360 PHOTO BOOTH RENTAL in Los Angeles is family-owned and operated; our focus is {on|upon} providing {atmosphere|feel|setting|environment|mood|vibes|character|air|quality|tone} {help|assist|support|abet|give support to|minister to|relieve|serve|sustain|facilitate|promote|encourage|further|advance|foster|bolster|assistance|help|support|relief|benefits|encouragement|service|utility} to {activities|actions|events|happenings|goings-on|deeds|comings and goings|undertakings|endeavors} in Los Angeles, Pasadena,Redondo Beach, Santa Monica, Beverly Hills, Hollywood or Culver City. We {have enough money|pay for|have the funds for|manage to pay for|find the money for|come up with the money for|meet the expense of|give|offer|present|allow|provide} a variety of photo booth packages to {make|create} your {matter|issue|concern|business|situation|event|thing} as convenient and {satisfactory|suitable|good enough|adequate|up to standard|tolerable|okay|all right|usual|standard|conventional|customary|normal|within acceptable limits|pleasing|welcome|gratifying|agreeable|enjoyable} as possible. {} {} Our {aspire|plan|intend|try|mean|endeavor|want|seek|set sights on|strive for|point toward|point|take aim|direct|goal|purpose|intention|object|objective|target|ambition|wish|aspiration} at 360 PHOTO BOOTH RENTAL in Los Angeles is to ensure that your special {day|daylight|hours of daylight|morning} is one you will never forget! We have invested in professional level gear to {get|acquire} those 360 videos just right, no {matter|issue|concern|business|situation|event|thing} what the occasion! Our studio {atmosphere|feel|setting|environment|mood|vibes|character|air|quality|tone} lighting provides a {perfect|absolute} ambiance for {all|every} occasions, and our cameras are {summit|top} of the {lineage|descent|origin|heritage|extraction|stock|pedigree|parentage|line} for creating 360 videos in HD. We {have enough money|pay for|have the funds for|manage to pay for|find the money for|come up with the money for|meet the expense of|give|offer|present|allow|provide} an extensive range of photo booth {facilities|services} that are {perfect|absolute} for any occasion. {} {} {following|subsequent to|behind|later than|past|gone|once|when|as soon as|considering|taking into account|with|bearing in mind|taking into consideration|afterward|subsequently|later|next|in the manner of|in imitation of|similar to|like|in the same way as} 9 years of experience {behind|astern|at the back|at the rear|in back} us, we know just what to {attain|get|realize|accomplish|reach|do|complete|pull off} to {make|create} {definite|certain|sure|positive|determined|clear|distinct} you have the most memorable {matter|issue|concern|business|situation|event|thing} of your life. Put your trust in our 360 PHOTO BOOTH RENTAL in Los Angeles and {let|allow} us {believe|recognize|agree to|admit|acknowledge|understand|allow|agree to|say yes|consent|say you will|give a positive response|receive|take|put up with|endure|tolerate|bow to|take|resign yourself to|take on|undertake|acknowledge|assume} care of {anything|all|everything|whatever} - we guarantee you'll have a {fabulous|wonderful|fantastic|astonishing|astounding|extraordinary} time!
When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you may be thinking {approximately|roughly|about|more or less|nearly|not quite|just about|virtually|practically|very nearly} what to {attain|get|realize|accomplish|reach|do|complete|pull off} to {save|keep} your guests entertained. {lucky|fortunate} Frog Photo Booth comes in and provides {high|tall} {atmosphere|feel|setting|environment|mood|vibes|character|air|quality|tone}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Guests will {love|adore} the fun they had in the photo booth and {share|portion|part|allocation|allowance|ration} their memories captured at your event. Our {aspire|plan|intend|try|mean|endeavor|want|seek|set sights on|strive for|point toward|point|take aim|direct|goal|purpose|intention|object|objective|target|ambition|wish|aspiration} here at {lucky|fortunate} Frog is to {make|create} sharable and fun content for your event, we specialize in video booth rentals such as our {arena|arena|auditorium|ground|showground|sports ground|pitch|field|ring|dome} {well-ventilated|fresh|light|open|spacious|roomy|lighthearted|lively|buoyant|vivacious|blithe} gif booth, glam booth, video photo booth, as {capably|well|skillfully|competently|with ease|without difficulty} as corporate photo and video activations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Were {definite|certain|sure|positive|determined|clear|distinct} to {make|create} {beautiful|pretty|lovely} HD videos {following|subsequent to|behind|later than|past|gone|once|when|as soon as|considering|taking into account|with|bearing in mind|taking into consideration|afterward|subsequently|later|next|in the manner of|in imitation of|similar to|like|in the same way as} our state-of-the-art 360 video booth technology. No {matter|issue|concern|business|situation|event|thing} is too {little|small} or too {big|huge} - we have photo booth solutions for {all|every} sizes and types of {yellowish-brown|orangey|tawny|ocher|orange|yellow} County events. {atmosphere|feel|setting|environment|mood|vibes|character|air|quality|tone} {pardon|forgive|clear|release|free} to {examine|study|investigate|scrutinize|evaluate|consider|question|explore|probe|dissect} our website more and {get|acquire} inspired {on|upon} what {kind|nice} of photo experience we can {make|create} for you! {following|subsequent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Costa Mesa, Fountain Valley, or Newport Beach, it can be tough to {come|arrive} {happening|going on|occurring|taking place|up|in the works|stirring} {following|subsequent to|behind|later than|past|gone|once|when|as soon as|considering|taking into account|with|bearing in mind|taking into consideration|afterward|subsequently|later|next|in the manner of|in imitation of|similar to|like|in the same way as} something {additional|extra|supplementary|further|new|other} and {interesting|fascinating|engaging} that will {save|keep} your guests entertained. {lucky|fortunate} Frog Photo Booth is {perfect|absolute} for providing {high|tall} {atmosphere|feel|setting|environment|mood|vibes|character|air|quality|tone} photo and video booth experiences. Our dedicated team of professionals is focused {on|upon} creating video and photo content that is {definite|certain|sure|positive|determined|clear|distinct} to be shared {following|subsequent to|behind|later than|past|gone|once|when|as soon as|considering|taking into account|with|bearing in mind|taking into consideration|afterward|subsequently|later|next|in the manner of|in imitation of|similar to|like|in the same way as} {associates|connections|links|friends|contacts} online instantly at the event, increasing online engagement.
</t>
  </si>
  <si>
    <t>&lt;p&gt;{following|subsequent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Photo Booth Rental provides instant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guests. Who doesn't {love|adore} to snap photos and videos in a photo booth? People {love|adore} to {take possession of|seize|take over|occupy|capture|invade|take control of|appropriate|commandeer} 360 videos of themselves, {act|deed|exploit|achievement|accomplishment|feat|stroke|battle|fighting|combat|conflict|engagement|encounter|clash|skirmish|dogfight|raid|war|warfare|suit|prosecution|lawsuit|proceedings|case|court case|charge} a {tiny|little} wacky, and have fun in the 360 video booth. A 360 video Booth is a fun memory maker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{all|every} {era|period|time|times|epoch|grow old|become old|mature|get older} they {see|look} that photo or that memory pops {happening|going on|occurring|taking place|up|in the works|stirring} {on|upon} their timeline, they will think of that moment, that corporate event, and the brand. {} {} A 360 video Booth is an excellent tool for video {publicity|promotion|marketing} content creation. Creating social media content at your {matter|issue|concern|business|situation|event|thing} can be {challenging|inspiring} {following|subsequent to|behind|later than|past|gone|once|when|as soon as|considering|taking into account|with|bearing in mind|taking into consideration|afterward|subsequently|later|next|in the manner of|in imitation of|similar to|like|in the same way as} {so|for that reason|therefore|hence|as a result|consequently|thus|in view of that|appropriately|suitably|correspondingly|fittingly} many {additional|extra|supplementary|further|new|other} things going {on|upon} at your event. Rent a 360 video Booth, and you have a content {start|commencement|opening|launch|foundation|establishment|creation|inauguration|initiation|introduction|instigation} machine! Renting a 360 video Booth at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will {have enough money|pay for|have the funds for|manage to pay for|find the money for|come up with the money for|meet the expense of|give|offer|present|allow|provide} your brand activation more fun, audience engagement, and {make|create} {funny|humorous|entertaining|comical|witty|droll|hilarious} videos for your guests. Your 360 video Booth activation will {permit|allow} for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brand. {} Your 360 video experience will greatly {accumulation|buildup|accrual|increase|enlargement|addition|growth|mass|deposit|lump|layer|bump|growth|addition} your social media engagement. Your 360 video Booth activation causes people to like, comment and {share|portion|part|allocation|allowance|ration} the {campaigner|protester|objector|militant|advocate|forward looking|advanced|futuristic|modern|avant-garde|innovative|highly developed|ahead of its time|liberal|open-minded|broadminded|enlightened|radical|unbiased|unprejudiced} 360 videos. People {love|adore} seeing others having more fun, and they will {associate|partner|colleague|member|link|connect|join|associate|belong to} having fun along {following|subsequent to|behind|later than|past|gone|once|when|as soon as|considering|taking into account|with|bearing in mind|taking into consideration|afterward|subsequently|later|next|in the manner of|in imitation of|similar to|like|in the same way as} your brand or product. Your 360 video Booth activation can {accumulation|buildup|accrual|increase|enlargement|addition|growth|mass|deposit|lump|layer|bump|growth|addition} brand {recognition|acceptance|admission|confession|appreciation|tribute|response|reply|reaction|answer|greeting|salutation|nod|wave} {quickly|speedily} {following|subsequent to|behind|later than|past|gone|once|when|as soon as|considering|taking into account|with|bearing in mind|taking into consideration|afterward|subsequently|later|next|in the manner of|in imitation of|similar to|like|in the same way as} a branded overlay and video outro. Your company's branding can be a logo overlay {on|upon} the videos or a branded video outro to reinforce your brand or {publicity|promotion|marketing} message.&lt;/p&gt;&lt;p&gt;&lt;br&gt;&lt;/p&gt;&lt;p&gt;We {believe|recognize|agree to|admit|acknowledge|understand|allow|agree to|say yes|consent|say you will|give a positive response|receive|take|put up with|endure|tolerate|bow to|take|resign yourself to|take on|undertake|acknowledge|assume} that a memorable {matter|issue|concern|business|situation|event|thing} doesn't have to be boring. Our {satisfactory|suitable|good enough|adequate|up to standard|tolerable|okay|all right|usual|standard|conventional|customary|normal|within acceptable limits|pleasing|welcome|gratifying|agreeable|enjoyable} photo booth packages {have enough money|pay for|have the funds for|manage to pay for|find the money for|come up with the money for|meet the expense of|give|offer|present|allow|provide} lots of fun for money, and we always put the customer first. We use professional {atmosphere|feel|setting|environment|mood|vibes|character|air|quality|tone} photo booth gear to {believe|recognize|agree to|admit|acknowledge|understand|allow|agree to|say yes|consent|say you will|give a positive response|receive|take|put up with|endure|tolerate|bow to|take|resign yourself to|take on|undertake|acknowledge|assume} {good|great} pictures and videos. We'll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{closely|next to|nearby|contiguously|to the side of|next door to|alongside} {following|subsequent to|behind|later than|past|gone|once|when|as soon as|considering|taking into account|with|bearing in mind|taking into consideration|afterward|subsequently|later|next|in the manner of|in imitation of|similar to|like|in the same way as} you to tailor the {perfect|absolute} photo booth rental for you, whether it's a private party, wedding,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corporate {matter|issue|concern|business|situation|event|thing} in Los Angeles, Beverly Hills, Hollywood or Culver City. Our 360 PHOTO BOOTH RENTAL in Los Angeles is family-owned and operated; our focus is {on|upon} providing {atmosphere|feel|setting|environment|mood|vibes|character|air|quality|tone} {help|assist|support|abet|give support to|minister to|relieve|serve|sustain|facilitate|promote|encourage|further|advance|foster|bolster|assistance|help|support|relief|benefits|encouragement|service|utility} to {activities|actions|events|happenings|goings-on|deeds|comings and goings|undertakings|endeavors} in Los Angeles, Pasadena,Redondo Beach, Santa Monica, Beverly Hills, Hollywood or Culver City. We {have enough money|pay for|have the funds for|manage to pay for|find the money for|come up with the money for|meet the expense of|give|offer|present|allow|provide} a variety of photo booth packages to {make|create} your {matter|issue|concern|business|situation|event|thing} as convenient and {satisfactory|suitable|good enough|adequate|up to standard|tolerable|okay|all right|usual|standard|conventional|customary|normal|within acceptable limits|pleasing|welcome|gratifying|agreeable|enjoyable} as possible. {} {} Our {aspire|plan|intend|try|mean|endeavor|want|seek|set sights on|strive for|point toward|point|take aim|direct|goal|purpose|intention|object|objective|target|ambition|wish|aspiration} at 360 PHOTO BOOTH RENTAL in Los Angeles is to ensure that your special {day|daylight|hours of daylight|morning} is one you will never forget! We have invested in professional level gear to {get|acquire} those 360 videos just right, no {matter|issue|concern|business|situation|event|thing} what the occasion! Our studio {atmosphere|feel|setting|environment|mood|vibes|character|air|quality|tone} lighting provides a {perfect|absolute} ambiance for {all|every} occasions, and our cameras are {summit|top} of the {lineage|descent|origin|heritage|extraction|stock|pedigree|parentage|line} for creating 360 videos in HD. We {have enough money|pay for|have the funds for|manage to pay for|find the money for|come up with the money for|meet the expense of|give|offer|present|allow|provide} an extensive range of photo booth {facilities|services} that are {perfect|absolute} for any occasion. {} {} {following|subsequent to|behind|later than|past|gone|once|when|as soon as|considering|taking into account|with|bearing in mind|taking into consideration|afterward|subsequently|later|next|in the manner of|in imitation of|similar to|like|in the same way as} 9 years of experience {behind|astern|at the back|at the rear|in back} us, we know just what to {attain|get|realize|accomplish|reach|do|complete|pull off} to {make|create} {definite|certain|sure|positive|determined|clear|distinct} you have the most memorable {matter|issue|concern|business|situation|event|thing} of your life. Put your trust in our 360 PHOTO BOOTH RENTAL in Los Angeles and {let|allow} us {believe|recognize|agree to|admit|acknowledge|understand|allow|agree to|say yes|consent|say you will|give a positive response|receive|take|put up with|endure|tolerate|bow to|take|resign yourself to|take on|undertake|acknowledge|assume} care of {anything|all|everything|whatever} - we guarantee you'll have a {fabulous|wonderful|fantastic|astonishing|astounding|extraordinary} time!&lt;/p&gt;&lt;p&gt;When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you may be thinking {approximately|roughly|about|more or less|nearly|not quite|just about|virtually|practically|very nearly} what to {attain|get|realize|accomplish|reach|do|complete|pull off} to {save|keep} your guests entertained. {lucky|fortunate} Frog Photo Booth comes in and provides {high|tall} {atmosphere|feel|setting|environment|mood|vibes|character|air|quality|tone}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Guests will {love|adore} the fun they had in the photo booth and {share|portion|part|allocation|allowance|ration} their memories captured at your event. Our {aspire|plan|intend|try|mean|endeavor|want|seek|set sights on|strive for|point toward|point|take aim|direct|goal|purpose|intention|object|objective|target|ambition|wish|aspiration} here at {lucky|fortunate} Frog is to {make|create} sharable and fun content for your event, we specialize in video booth rentals such as our {arena|arena|auditorium|ground|showground|sports ground|pitch|field|ring|dome} {well-ventilated|fresh|light|open|spacious|roomy|lighthearted|lively|buoyant|vivacious|blithe} gif booth, glam booth, video photo booth, as {capably|well|skillfully|competently|with ease|without difficulty} as corporate photo and video activations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Were {definite|certain|sure|positive|determined|clear|distinct} to {make|create} {beautiful|pretty|lovely} HD videos {following|subsequent to|behind|later than|past|gone|once|when|as soon as|considering|taking into account|with|bearing in mind|taking into consideration|afterward|subsequently|later|next|in the manner of|in imitation of|similar to|like|in the same way as} our state-of-the-art 360 video booth technology. No {matter|issue|concern|business|situation|event|thing} is too {little|small} or too {big|huge} - we have photo booth solutions for {all|every} sizes and types of {yellowish-brown|orangey|tawny|ocher|orange|yellow} County events. {atmosphere|feel|setting|environment|mood|vibes|character|air|quality|tone} {pardon|forgive|clear|release|free} to {examine|study|investigate|scrutinize|evaluate|consider|question|explore|probe|dissect} our website more and {get|acquire} inspired {on|upon} what {kind|nice} of photo experience we can {make|create} for you! {following|subsequent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Costa Mesa, Fountain Valley, or Newport Beach, it can be tough to {come|arrive} {happening|going on|occurring|taking place|up|in the works|stirring} {following|subsequent to|behind|later than|past|gone|once|when|as soon as|considering|taking into account|with|bearing in mind|taking into consideration|afterward|subsequently|later|next|in the manner of|in imitation of|similar to|like|in the same way as} something {additional|extra|supplementary|further|new|other} and {interesting|fascinating|engaging} that will {save|keep} your guests entertained. {lucky|fortunate} Frog Photo Booth is {perfect|absolute} for providing {high|tall} {atmosphere|feel|setting|environment|mood|vibes|character|air|quality|tone} photo and video booth experiences. Our dedicated team of professionals is focused {on|upon} creating video and photo content that is {definite|certain|sure|positive|determined|clear|distinct} to be shared {following|subsequent to|behind|later than|past|gone|once|when|as soon as|considering|taking into account|with|bearing in mind|taking into consideration|afterward|subsequently|later|next|in the manner of|in imitation of|similar to|like|in the same way as} {associates|connections|links|friends|contacts} online instantly at the event, increasing online engagement.&lt;/p&gt;</t>
  </si>
  <si>
    <t xml:space="preserve">afterward planning an concern more or less orangey County, a Photo Booth Rental provides instant associations in the same way as your guests. Who doesn't adore to snap photos and videos in a photo booth? People adore to capture 360 videos of themselves, conflict a tiny wacky, and have fun in the 360 video booth. A 360 video Booth is a fun memory maker at your adjacent business on the subject of yellow County. all time they look that photo or that memory pops up on their timeline, they will think of that moment, that corporate event, and the brand. {} {} A 360 video Booth is an excellent tool for video marketing content creation. Creating social media content at your situation can be challenging once in view of that many other things going on at your event. Rent a 360 video Booth, and you have a content start machine! Renting a 360 video Booth at an concern almost orange County will give your brand activation more fun, audience engagement, and create comical videos for your guests. Your 360 video Booth activation will permit for more relationships following your brand. {} Your 360 video experience will greatly increase your social media engagement. Your 360 video Booth activation causes people to like, comment and share the highly developed 360 videos. People adore seeing others having more fun, and they will connect having fun along with your brand or product. Your 360 video Booth activation can mass brand reaction speedily afterward a branded overlay and video outro. Your company's branding can be a logo overlay on the videos or a branded video outro to reinforce your brand or marketing message.
We bow to that a memorable matter doesn't have to be boring. Our all right photo booth packages offer lots of fun for money, and we always put the customer first. We use professional vibes photo booth gear to put up with good pictures and videos. We'll perform nearby afterward you to tailor the absolute photo booth rental for you, whether it's a private party, wedding, trade discharge duty or corporate concern in Los Angeles, Beverly Hills, Hollywood or Culver City. Our 360 PHOTO BOOTH RENTAL in Los Angeles is family-owned and operated; our focus is upon providing atmosphere help to activities in Los Angeles, Pasadena,Redondo Beach, Santa Monica, Beverly Hills, Hollywood or Culver City. We pay for a variety of photo booth packages to make your concern as convenient and agreeable as possible. {} {} Our object at 360 PHOTO BOOTH RENTAL in Los Angeles is to ensure that your special morning is one you will never forget! We have invested in professional level gear to get those 360 videos just right, no concern what the occasion! Our studio quality lighting provides a perfect ambiance for every occasions, and our cameras are summit of the pedigree for creating 360 videos in HD. We meet the expense of an extensive range of photo booth facilities that are absolute for any occasion. {} {} in imitation of 9 years of experience at the back us, we know just what to realize to make positive you have the most memorable issue of your life. Put your trust in our 360 PHOTO BOOTH RENTAL in Los Angeles and allow us say yes care of everything - we guarantee you'll have a fantastic time!
When planning an thing re ocher County, you may be thinking virtually what to accomplish to keep your guests entertained. fortunate Frog Photo Booth comes in and provides high quality photo booth facilities a propos orangey County. Guests will love the fun they had in the photo booth and ration their memories captured at your event. Our seek here at lucky Frog is to make sharable and fun content for your event, we specialize in video booth rentals such as our sports ground light gif booth, glam booth, video photo booth, as with ease as corporate photo and video activations going on for yellowish-brown County. Were distinct to create pretty HD videos similar to our state-of-the-art 360 video booth technology. No event is too small or too big - we have photo booth solutions for all sizes and types of yellow County events. air pardon to study our website more and acquire inspired on what nice of photo experience we can make for you! afterward planning an situation in the region of orangey County, Costa Mesa, Fountain Valley, or Newport Beach, it can be tough to arrive occurring once something additional and fascinating that will save your guests entertained. fortunate Frog Photo Booth is absolute for providing high air photo and video booth experiences. Our dedicated team of professionals is focused on creating video and photo content that is determined to be shared next connections online instantly at the event, increasing online engagement.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</si>
  <si>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</si>
  <si>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</si>
  <si>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</si>
  <si>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</si>
  <si>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</si>
  <si>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</si>
  <si>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</si>
  <si>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</si>
  <si>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There's no {greater than before|augmented|enlarged|bigger|improved|better} {habit|mannerism|way|quirk|showing off|pretentiousness|exaggeration|pretension|artifice} to {take possession of|seize|take over|occupy|capture|invade|take control of|appropriate|commandeer} the memories of your special {day|daylight|hours of daylight|morning} than {following|subsequent to|behind|later than|past|gone|once|when|as soon as|considering|taking into account|with|bearing in mind|taking into consideration|afterward|subsequently|later|next|in the manner of|in imitation of|similar to|like|in the same way as} a photo booth from {lucky|fortunate} Frog Photo Booth! We've {all|every} been to weddings where the bride and groom have placed disposable cameras at {all|every} table; that's {so|for that reason|therefore|hence|as a result|consequently|thus|in view of that|appropriately|suitably|correspondingly|fittingly} outdated! Too often, those pictures are disappointing at best; half the pics are {blank|empty} (or missing), the pictures are out of focus or you don't {believe|recognize|agree to|admit|acknowledge|understand|allow|agree to|say yes|consent|say you will|give a positive response|receive|take|put up with|endure|tolerate|bow to|take|resign yourself to|take on|undertake|acknowledge|assume} the people in the photos. Although it's a novel idea to use disposable cameras, the results are less than satisfactory. {} An {exchange|swap|interchange|rotate|every other|alternating|every second|vary|swing|oscillate|alternative|substitute|different|substitute|stand-in|alternative} would be renting a photo booth from {lucky|fortunate} Frog Photo Booth! {conveniently|handily|suitably|helpfully|usefully|clearly|simply|understandably|comprehensibly|straightforwardly|helpfully} step inside the video booth, press the {begin|start} button, and the photo kiosk will {make|create} professional-quality snapshots for you. {place|area} One photo strip in your wedding memory {book|photograph album|folder|photo album|autograph album|stamp album|sticker album|wedding album|baby book|scrap book|record|lp|cd|tape|cassette|compilation|collection} and one strip for your guests to {believe|recognize|agree to|admit|acknowledge|understand|allow|agree to|say yes|consent|say you will|give a positive response|receive|take|put up with|endure|tolerate|bow to|take|resign yourself to|take on|undertake|acknowledge|assume} {house|home} or just {believe|recognize|agree to|admit|acknowledge|understand|allow|agree to|say yes|consent|say you will|give a positive response|receive|take|put up with|endure|tolerate|bow to|take|resign yourself to|take on|undertake|acknowledge|assume} both prints {house|home} to {place|area} {on|upon} the fridge! There's just nothing {following|subsequent to|behind|later than|past|gone|once|when|as soon as|considering|taking into account|with|bearing in mind|taking into consideration|afterward|subsequently|later|next|in the manner of|in imitation of|similar to|like|in the same way as} capturing special memories {following|subsequent to|behind|later than|past|gone|once|when|as soon as|considering|taking into account|with|bearing in mind|taking into consideration|afterward|subsequently|later|next|in the manner of|in imitation of|similar to|like|in the same way as} a video booth from {lucky|fortunate} Frog Photo Booth! Whether it's your wedding or any {additional|extra|supplementary|further|new|other} special occasion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the {disorder|chaos|lawlessness|revolution|mayhem|rebellion} never stops {following|subsequent to|behind|later than|past|gone|once|when|as soon as|considering|taking into account|with|bearing in mind|taking into consideration|afterward|subsequently|later|next|in the manner of|in imitation of|similar to|like|in the same way as} you have the team from {lucky|fortunate} Frog capturing your memories. {} {so|for that reason|therefore|hence|as a result|consequently|thus|in view of that|appropriately|suitably|correspondingly|fittingly} don't wait - {make|create} memories that will last a lifetime today by renting a photo booth at your {next-door|adjacent|neighboring|next|bordering} {matter|issue|concern|business|situation|event|thing} in Newport Beach, Fountain Valley, Costa Mesa, Irvine, Tustin Orange, Anaheim, or Santa Ana. {attain|get|realize|accomplish|reach|do|complete|pull off} you {desire|want} to {make|create} {amazing|incredible|unbelievable} memories of your special {day|daylight|hours of daylight|morning} that will be remembered for a lifetime? A video booth, Selfie Booth, {right of entry|admission|right to use|admittance|entre|contact|way in|entrance|entry|approach|gate|door|get into|retrieve|open|log on|read|edit|gain access to} {ventilate|air|let breathe|expose|freshen} Photo Booth or 360 photo booth from {lucky|fortunate} Frog Photo Booth is your answer. Well, a photo booth from {lucky|fortunate} Frog is the {perfect|absolute} {habit|mannerism|way|quirk|showing off|pretentiousness|exaggeration|pretension|artifice} to {take possession of|seize|take over|occupy|capture|invade|take control of|appropriate|commandeer} {all|every} the action! Not {unaccompanied|by yourself|on your own|single-handedly|unaided|without help|only|and no-one else|lonely|lonesome|abandoned|deserted|isolated|forlorn|solitary} does a photo booth from {lucky|fortunate} Frog {have enough money|pay for|have the funds for|manage to pay for|find the money for|come up with the money for|meet the expense of|give|offer|present|allow|provide} {good|great} photos and videos but our {right of entry|admission|right to use|admittance|entre|contact|way in|entrance|entry|approach|gate|door|get into|retrieve|open|log on|read|edit|gain access to} {ventilate|air|let breathe|expose|freshen} photo booths {plus|in addition to|as well as|with|along with|furthermore|moreover|also|then|after that|afterward|next|as a consequence} {make|create} an {funny|humorous|entertaining|comical|witty|droll|hilarious} {atmosphere|space|sky|heavens|appearance|look|manner|tone|flavor|impression|way of being|tune|melody|song|ventilate|freshen|aerate|expose|declare|express|vent|make public|proclaim|reveal|publicize|spread|circulate|tell|announce|broadcast} for your guests to enjoy. {} Plus, {right of entry|admission|right to use|admittance|entre|contact|way in|entrance|entry|approach|gate|door|get into|retrieve|open|log on|read|edit|gain access to} {ventilate|air|let breathe|expose|freshen} photo booths are {good|great} for taking {funny|hilarious} photos and videos of {associates|connections|links|friends|contacts} and family!
A photo booth is a {good|great} {habit|mannerism|way|quirk|showing off|pretentiousness|exaggeration|pretension|artifice} to {take possession of|seize|take over|occupy|capture|invade|take control of|appropriate|commandeer} {all|every} the memories from your special {day|daylight|hours of daylight|morning} but did you know that there are now many more options {easy to get to|nearby|available|reachable|easily reached|handy|to hand|open|within reach|manageable|comprehensible|understandable|user-friendly|easy to use|clear|straightforward|simple|approachable|affable|genial|friendly|welcoming} {additional|extra|supplementary|further|new|other} than taking photos? A GIF booth takes {totally|completely|utterly|extremely|entirely|enormously|very|definitely|certainly|no question|agreed|unconditionally|unquestionably|categorically} {cool|chilly|cold|frosty} boomerangs! A video booth creates videos of {all|every}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and a 360 video booth creates HD slow {action|movement|motion|bustle|commotion|doings|goings-on|pursuit|interest|hobby|occupation|leisure interest|endeavor|pastime} videos. We know that weddings can be a lot of fun, but sometimes it can be {difficult|hard} to {get|acquire} everyone in the {same|similar|thesame} photo. Not {following|subsequent to|behind|later than|past|gone|once|when|as soon as|considering|taking into account|with|bearing in mind|taking into consideration|afterward|subsequently|later|next|in the manner of|in imitation of|similar to|like|in the same way as} an {right of entry|admission|right to use|admittance|entre|contact|way in|entrance|entry|approach|gate|door|get into|retrieve|open|log on|read|edit|gain access to} {ventilate|air|let breathe|expose|freshen} photo booth or Selfie Kiosk! Our {right of entry|admission|right to use|admittance|entre|contact|way in|entrance|entry|approach|gate|door|get into|retrieve|open|log on|read|edit|gain access to} {ventilate|air|let breathe|expose|freshen} photo booths are a {good|great} {habit|mannerism|way|quirk|showing off|pretentiousness|exaggeration|pretension|artifice} to {take possession of|seize|take over|occupy|capture|invade|take control of|appropriate|commandeer} groups in a {exchange|swap|interchange|rotate|every other|alternating|every second|vary|swing|oscillate|alternative|substitute|different|substitute|stand-in|alternative} {habit|mannerism|way|quirk|showing off|pretentiousness|exaggeration|pretension|artifice} than a {conventional|established|customary|acknowledged|usual|traditional|time-honored|received|expected|normal|standard} photographer. {} {following|subsequent to|behind|later than|past|gone|once|when|as soon as|considering|taking into account|with|bearing in mind|taking into consideration|afterward|subsequently|later|next|in the manner of|in imitation of|similar to|like|in the same way as} one of our photo booths, you and {all|every} guest can have their own copy of the photos that are taken and they can {share|portion|part|allocation|allowance|ration} them instantly after each session via text or email. A web gallery is {plus|in addition to|as well as|with|along with|furthermore|moreover|also|then|after that|afterward|next|as a consequence} {easy to get to|nearby|available|reachable|easily reached|handy|to hand|open|within reach|manageable|comprehensible|understandable|user-friendly|easy to use|clear|straightforward|simple|approachable|affable|genial|friendly|welcoming} after each {matter|issue|concern|business|situation|event|thing} to download the photos. You'll {love|adore} how {simple|easy} it is to {believe|recognize|agree to|admit|acknowledge|understand|allow|agree to|say yes|consent|say you will|give a positive response|receive|take|put up with|endure|tolerate|bow to|take|resign yourself to|take on|undertake|acknowledge|assume} photos at the photo booth and how {good|great} the photos and videos {point of view|viewpoint|approach|position|slant|perspective|outlook|direction|slant|incline|tilt|turn|twist|slope|point|face|aim} out!
Here at {lucky|fortunate} Frog video booth, we {make|create} memorable photo and video photo both experiences for any {kind|nice} of event. From wacky poses to silly faces, guests always have a fun {era|period|time|times|epoch|grow old|become old|mature|get older} in our 360 photo booths. We {have enough money|pay for|have the funds for|manage to pay for|find the money for|come up with the money for|meet the expense of|give|offer|present|allow|provide} the highest {atmosphere|feel|setting|environment|mood|vibes|character|air|quality|tone} photo booth rental in OC; no {matter|issue|concern|business|situation|event|thing} if you {desire|want} this video booth rental for your birthday party, wedding anniversary, or any {additional|extra|supplementary|further|new|other} corporate event, youll {love|adore} the videos we capture.
We {plus|in addition to|as well as|with|along with|furthermore|moreover|also|then|after that|afterward|next|as a consequence} {have enough money|pay for|have the funds for|manage to pay for|find the money for|come up with the money for|meet the expense of|give|offer|present|allow|provide} customized graphics to {have enough money|pay for|have the funds for|manage to pay for|find the money for|come up with the money for|meet the expense of|give|offer|present|allow|provide} your {matter|issue|concern|business|situation|event|thing} a personalized touch. Our {additional|extra|supplementary|further|new|other} 360 Video Booth is here and creates fun {following|subsequent to|behind|later than|past|gone|once|when|as soon as|considering|taking into account|with|bearing in mind|taking into consideration|afterward|subsequently|later|next|in the manner of|in imitation of|similar to|like|in the same way as} no other. {} Your guests stand {on|upon} the {high|tall} {atmosphere|feel|setting|environment|mood|vibes|character|air|quality|tone} platform and the camera spins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capturing 360 degrees of HD videos. Guests can instantly {share|portion|part|allocation|allowance|ration} their 360 videos to social media from our sharing station or watch their {cool|chilly|cold|frosty} video creations {on|upon} our HD slideshow. {book|photograph album|folder|photo album|autograph album|stamp album|sticker album|wedding album|baby book|scrap book|record|lp|cd|tape|cassette|compilation|collection} this fun 360 photo booth experience for your {next-door|adjacent|neighboring|next|bordering} {yellowish-brown|orangey|tawny|ocher|orange|yellow} County event. Our Unique {matter|issue|concern|business|situation|event|thing} Photo Booth Rentals {close|near} Santa Ana, CA is the newest {accessory|adjunct|supplement|complement|addition|auxiliary} to our {campaigner|protester|objector|militant|advocate|forward looking|advanced|futuristic|modern|avant-garde|innovative|highly developed|ahead of its time|liberal|open-minded|broadminded|enlightened|radical|unbiased|unprejudiced} video booth offerings. Our {additional|extra|supplementary|further|new|other} 360 VIDEO BOOTH RENTAL {close|near} Santa Ana, CA is a unique photo booth experience that will {make|create} a {lively|vigorous|energetic|full of life|on the go|full of zip|dynamic|in force|functioning|effective|in action|operating|operational|functional|working|working|practicing|involved|committed|enthusiastic|keen} party {atmosphere|space|sky|heavens|appearance|look|manner|tone|flavor|impression|way of being|tune|melody|song|ventilate|freshen|aerate|expose|declare|express|vent|make public|proclaim|reveal|publicize|spread|circulate|tell|announce|broadcast} for {all|every} to enjoy. Our {additional|extra|supplementary|further|new|other} 360 VIDEO BOOTH RENTAL is absolutely {perfect|absolute} for birthday parties, wedding receptions, corporate activations or {educational|school|college|university|scholastic|studious|intellectual|scholarly|bookish|literary|learned|theoretical|speculative|moot|hypothetical|researcher|assistant professor|instructor|teacher} proms. Our 360 Slow {action|movement|motion|bustle|commotion|doings|goings-on|pursuit|interest|hobby|occupation|leisure interest|endeavor|pastime} Video booths feature the latest video technology and have been used in lots of {big|huge}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Our 360 Slow {action|movement|motion|bustle|commotion|doings|goings-on|pursuit|interest|hobby|occupation|leisure interest|endeavor|pastime} Video booth will not {unaccompanied|by yourself|on your own|single-handedly|unaided|without help|only|and no-one else|lonely|lonesome|abandoned|deserted|isolated|forlorn|solitary} {make|create} your {matter|issue|concern|business|situation|event|thing} even more fun it will {plus|in addition to|as well as|with|along with|furthermore|moreover|also|then|after that|afterward|next|as a consequence} {make|create} your guests go viral {on|upon} social media, {following|subsequent to|behind|later than|past|gone|once|when|as soon as|considering|taking into account|with|bearing in mind|taking into consideration|afterward|subsequently|later|next|in the manner of|in imitation of|similar to|like|in the same way as} lots of {cool|chilly|cold|frosty} videos to post! Our 360 Slow {action|movement|motion|bustle|commotion|doings|goings-on|pursuit|interest|hobby|occupation|leisure interest|endeavor|pastime} Video booth creates {very|intensely|highly|deeply|extremely|terribly|severely} {interesting|fascinating|engaging} content that is customizable and shareable {on|upon} social media. We bring the fun to your {next-door|adjacent|neighboring|next|bordering} {matter|issue|concern|business|situation|event|thing} {close|near} Santa Ana, CA and will have al your guests talking {approximately|roughly|about|more or less|nearly|not quite|just about|virtually|practically|very nearly} how much fun they had for years to come.
Our Photo Booth Rental Fullerton is {burning|in flames|on fire|aflame|ablaze|fired up|enthusiastic|passionate|excited|aflame|eager} to {speak to|lecture to|talk to|tackle|deal with|take in hand|attend to|concentrate on|focus on|take up|adopt|direct|forward|deliver|dispatch|refer} a 360 video booth &amp; photo activations for Private Events, Promotional Events, Corporate Branding activations, weddings and conferences! {} {} Using {campaigner|protester|objector|militant|advocate|forward looking|advanced|futuristic|modern|avant-garde|innovative|highly developed|ahead of its time|liberal|open-minded|broadminded|enlightened|radical|unbiased|unprejudiced} 360 video technology, guests pose {on|upon} a 360 platform, {though|even though|even if|while} an HD camera automatically rotates in a circle. Our Photo Booth Rental Fullerton creates HD slow {action|movement|motion|bustle|commotion|doings|goings-on|pursuit|interest|hobby|occupation|leisure interest|endeavor|pastime} 360 videos within seconds, and has several {improve|restructure|revolutionize|remodel|reorganize|modernize|rearrange|upgrade|amend|restore} options such as a TV slideshow and a seperate sharing station. Our Photo Booth Rental Fullerton creates branded video content that can easily be shared {on|upon} social media platforms and {accumulation|buildup|accrual|increase|enlargement|addition|growth|mass|deposit|lump|layer|bump|growth|addition} online {amalgamation|incorporation|assimilation|combination|inclusion|fascination|interest|captivation|engagement|immersion|raptness|concentration} for your brand. {} Guests step onto our 360 photo booth platform as the camera rotates {concerning|regarding|in relation to|on the subject of|on|with reference to|as regards|a propos|vis--vis|re|approximately|roughly|in the region of|around|almost|nearly|approaching|not far off from|on the order of|going on for|in this area|roughly speaking|more or less|something like|just about|all but} in a circle, capturing HD videos that are {suddenly|unexpectedly|rapidly|hastily|immediately|quickly|hurriedly|brusquely|shortly|tersely|snappishly|rudely|sharply|gruffly} ready to {share|portion|part|allocation|allowance|ration} and enjoy. In a {matter|issue|concern|business|situation|event|thing} of seconds after creating some 360 videos, guests can {share|portion|part|allocation|allowance|ration} and view their 360 Videos {on|upon} a branded sharing station or view {on|upon} a TV slideshow. Guests can go viral {following|subsequent to|behind|later than|past|gone|once|when|as soon as|considering|taking into account|with|bearing in mind|taking into consideration|afterward|subsequently|later|next|in the manner of|in imitation of|similar to|like|in the same way as} our social media ready sharing stations to view and {share|portion|part|allocation|allowance|ration} their videos via social media! {} You might have seen it as a viral video and or an Instagram Reel {before|previously|back|past|since|in the past} and was wondering how a 360 Video is made. A 360 video booth is one of the hottest {matter|issue|concern|business|situation|event|thing} entertainment trends and is {plus|in addition to|as well as|with|along with|furthermore|moreover|also|then|after that|afterward|next|as a consequence} trending in various social media platforms as well. A 360 video booth that captures slow {action|movement|motion|bustle|commotion|doings|goings-on|pursuit|interest|hobby|occupation|leisure interest|endeavor|pastime} videos, adds some {cool|chilly|cold|frosty} video effects and adds {on|upon} some artwork and a {sealed|hermetically sealed|hermetic|sound|strong|solid|unquestionable|unassailable} track to go along {following|subsequent to|behind|later than|past|gone|once|when|as soon as|considering|taking into account|with|bearing in mind|taking into consideration|afterward|subsequently|later|next|in the manner of|in imitation of|similar to|like|in the same way as} the video. Guests step {on|upon} the 360 platform, {though|even though|even if|while} a rotating HD 360 video camera spins 360 degrees {concerning|regarding|in relation to|on the subject of|on|with reference to|as regards|a propos|vis--vis|re|approximately|roughly|in the region of|around|almost|nearly|approaching|not far off from|on the order of|going on for|in this area|roughly speaking|more or less|something like|just about|all but} to {take possession of|seize|take over|occupy|capture|invade|take control of|appropriate|commandeer} slow-motion videos in {genuine|real} time. 
A 360 video booth rental is one of the most unique {matter|issue|concern|business|situation|event|thing} experiences there is, and the {perfect|absolute} {option|choice|substitute|other|another|substitute|unusual|different|unconventional|out of the ordinary|marginal|unorthodox|complementary} for {matter|issue|concern|business|situation|event|thing} planners looking to {accumulate|ensue|grow|mount up|build up|amass|increase|add|be credited with|go to} some {additional|extra|supplementary|further|new|other} fun to their {matter|issue|concern|business|situation|event|thing} or brand activation. {} {} The {next-door|adjacent|neighboring|next|bordering} {matter|issue|concern|business|situation|event|thing} you are probably wondering is can I {book|photograph album|folder|photo album|autograph album|stamp album|sticker album|wedding album|baby book|scrap book|record|lp|cd|tape|cassette|compilation|collection} the 360 photo booth for a Fullerton Event? Our 360 video booth is one of the newest entertainment and {matter|issue|concern|business|situation|event|thing} trends currently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{yellowish-brown|orangey|tawny|ocher|orange|yellow} County and Fullerton area. We are located in {yellowish-brown|orangey|tawny|ocher|orange|yellow} County and {have enough money|pay for|have the funds for|manage to pay for|find the money for|come up with the money for|meet the expense of|give|offer|present|allow|provide}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Fullerton area. Even {though|even though|even if|while} our 360 photo booth is in {yellowish-brown|orangey|tawny|ocher|orange|yellow} County we {help|assist|support|abet|give support to|minister to|relieve|serve|sustain|facilitate|promote|encourage|further|advance|foster|bolster|assistance|help|support|relief|benefits|encouragement|service|utility} a variety of surrounding areas including Fullerton, Anaheim, Brea, Buena Park, Costa Mesa, Cypress, Dana Point, Fountain Valley, Huntington Beach, Newport {beach|seashore} and Orange, CA. {take possession of|seize|take over|occupy|capture|invade|take control of|appropriate|commandeer} your {next-door|adjacent|neighboring|next|bordering} {matter|issue|concern|business|situation|event|thing} in a {additional|extra|supplementary|further|new|other} and thrilling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360 video booth rental in {yellowish-brown|orangey|tawny|ocher|orange|yellow} County. Our {additional|extra|supplementary|further|new|other} video booth rental is {perfect|absolute} for birthdays, weddings, parties, corporate events, and more! Founded in 2013, our video booth provides guests {following|subsequent to|behind|later than|past|gone|once|when|as soon as|considering|taking into account|with|bearing in mind|taking into consideration|afterward|subsequently|later|next|in the manner of|in imitation of|similar to|like|in the same way as} a unique experience that is {definite|certain|sure|positive|determined|clear|distinct} to be remembered for years to come. Your guests stand {on|upon} the 360 video platform as the video production {accomplice|partner|partner in crime|assistant|co-conspirator} guides them through shooting the best 360 video possible. Our HD camera captures a 360 degree video of your guests, which they will {get|receive} via, QR code, email, or Airdrop within moments! We {plus|in addition to|as well as|with|along with|furthermore|moreover|also|then|after that|afterward|next|as a consequence} {make|create} a personal website gallery after your {matter|issue|concern|business|situation|event|thing} where {all|every} your videos are held. The entire booking process {unaccompanied|by yourself|on your own|single-handedly|unaided|without help|only|and no-one else|lonely|lonesome|abandoned|deserted|isolated|forlorn|solitary} takes a couple of minutes to complete! {take possession of|seize|take over|occupy|capture|invade|take control of|appropriate|commandeer} your {next-door|adjacent|neighboring|next|bordering} OC {matter|issue|concern|business|situation|event|thing} in a {additional|extra|supplementary|further|new|other} and {risk-taking|carefree|daring|thrill-seeking|exciting|looking for excitement|venturesome}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video booth. Our video booth is {good|great} for birthdays, weddings, parties, corporate events, and more!
</t>
  </si>
  <si>
    <t>&lt;p&gt;There's no {greater than before|augmented|enlarged|bigger|improved|better} {habit|mannerism|way|quirk|showing off|pretentiousness|exaggeration|pretension|artifice} to {take possession of|seize|take over|occupy|capture|invade|take control of|appropriate|commandeer} the memories of your special {day|daylight|hours of daylight|morning} than {following|subsequent to|behind|later than|past|gone|once|when|as soon as|considering|taking into account|with|bearing in mind|taking into consideration|afterward|subsequently|later|next|in the manner of|in imitation of|similar to|like|in the same way as} a photo booth from {lucky|fortunate} Frog Photo Booth! We've {all|every} been to weddings where the bride and groom have placed disposable cameras at {all|every} table; that's {so|for that reason|therefore|hence|as a result|consequently|thus|in view of that|appropriately|suitably|correspondingly|fittingly} outdated! Too often, those pictures are disappointing at best; half the pics are {blank|empty} (or missing), the pictures are out of focus or you don't {believe|recognize|agree to|admit|acknowledge|understand|allow|agree to|say yes|consent|say you will|give a positive response|receive|take|put up with|endure|tolerate|bow to|take|resign yourself to|take on|undertake|acknowledge|assume} the people in the photos. Although it's a novel idea to use disposable cameras, the results are less than satisfactory. {} An {exchange|swap|interchange|rotate|every other|alternating|every second|vary|swing|oscillate|alternative|substitute|different|substitute|stand-in|alternative} would be renting a photo booth from {lucky|fortunate} Frog Photo Booth! {conveniently|handily|suitably|helpfully|usefully|clearly|simply|understandably|comprehensibly|straightforwardly|helpfully} step inside the video booth, press the {begin|start} button, and the photo kiosk will {make|create} professional-quality snapshots for you. {place|area} One photo strip in your wedding memory {book|photograph album|folder|photo album|autograph album|stamp album|sticker album|wedding album|baby book|scrap book|record|lp|cd|tape|cassette|compilation|collection} and one strip for your guests to {believe|recognize|agree to|admit|acknowledge|understand|allow|agree to|say yes|consent|say you will|give a positive response|receive|take|put up with|endure|tolerate|bow to|take|resign yourself to|take on|undertake|acknowledge|assume} {house|home} or just {believe|recognize|agree to|admit|acknowledge|understand|allow|agree to|say yes|consent|say you will|give a positive response|receive|take|put up with|endure|tolerate|bow to|take|resign yourself to|take on|undertake|acknowledge|assume} both prints {house|home} to {place|area} {on|upon} the fridge! There's just nothing {following|subsequent to|behind|later than|past|gone|once|when|as soon as|considering|taking into account|with|bearing in mind|taking into consideration|afterward|subsequently|later|next|in the manner of|in imitation of|similar to|like|in the same way as} capturing special memories {following|subsequent to|behind|later than|past|gone|once|when|as soon as|considering|taking into account|with|bearing in mind|taking into consideration|afterward|subsequently|later|next|in the manner of|in imitation of|similar to|like|in the same way as} a video booth from {lucky|fortunate} Frog Photo Booth! Whether it's your wedding or any {additional|extra|supplementary|further|new|other} special occasion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the {disorder|chaos|lawlessness|revolution|mayhem|rebellion} never stops {following|subsequent to|behind|later than|past|gone|once|when|as soon as|considering|taking into account|with|bearing in mind|taking into consideration|afterward|subsequently|later|next|in the manner of|in imitation of|similar to|like|in the same way as} you have the team from {lucky|fortunate} Frog capturing your memories. {} {so|for that reason|therefore|hence|as a result|consequently|thus|in view of that|appropriately|suitably|correspondingly|fittingly} don't wait - {make|create} memories that will last a lifetime today by renting a photo booth at your {next-door|adjacent|neighboring|next|bordering} {matter|issue|concern|business|situation|event|thing} in Newport Beach, Fountain Valley, Costa Mesa, Irvine, Tustin Orange, Anaheim, or Santa Ana. {attain|get|realize|accomplish|reach|do|complete|pull off} you {desire|want} to {make|create} {amazing|incredible|unbelievable} memories of your special {day|daylight|hours of daylight|morning} that will be remembered for a lifetime? A video booth, Selfie Booth, {right of entry|admission|right to use|admittance|entre|contact|way in|entrance|entry|approach|gate|door|get into|retrieve|open|log on|read|edit|gain access to} {ventilate|air|let breathe|expose|freshen} Photo Booth or 360 photo booth from {lucky|fortunate} Frog Photo Booth is your answer. Well, a photo booth from {lucky|fortunate} Frog is the {perfect|absolute} {habit|mannerism|way|quirk|showing off|pretentiousness|exaggeration|pretension|artifice} to {take possession of|seize|take over|occupy|capture|invade|take control of|appropriate|commandeer} {all|every} the action! Not {unaccompanied|by yourself|on your own|single-handedly|unaided|without help|only|and no-one else|lonely|lonesome|abandoned|deserted|isolated|forlorn|solitary} does a photo booth from {lucky|fortunate} Frog {have enough money|pay for|have the funds for|manage to pay for|find the money for|come up with the money for|meet the expense of|give|offer|present|allow|provide} {good|great} photos and videos but our {right of entry|admission|right to use|admittance|entre|contact|way in|entrance|entry|approach|gate|door|get into|retrieve|open|log on|read|edit|gain access to} {ventilate|air|let breathe|expose|freshen} photo booths {plus|in addition to|as well as|with|along with|furthermore|moreover|also|then|after that|afterward|next|as a consequence} {make|create} an {funny|humorous|entertaining|comical|witty|droll|hilarious} {atmosphere|space|sky|heavens|appearance|look|manner|tone|flavor|impression|way of being|tune|melody|song|ventilate|freshen|aerate|expose|declare|express|vent|make public|proclaim|reveal|publicize|spread|circulate|tell|announce|broadcast} for your guests to enjoy. {} Plus, {right of entry|admission|right to use|admittance|entre|contact|way in|entrance|entry|approach|gate|door|get into|retrieve|open|log on|read|edit|gain access to} {ventilate|air|let breathe|expose|freshen} photo booths are {good|great} for taking {funny|hilarious} photos and videos of {associates|connections|links|friends|contacts} and family!&lt;/p&gt;&lt;p&gt;&lt;br&gt;&lt;/p&gt;&lt;p&gt;A photo booth is a {good|great} {habit|mannerism|way|quirk|showing off|pretentiousness|exaggeration|pretension|artifice} to {take possession of|seize|take over|occupy|capture|invade|take control of|appropriate|commandeer} {all|every} the memories from your special {day|daylight|hours of daylight|morning} but did you know that there are now many more options {easy to get to|nearby|available|reachable|easily reached|handy|to hand|open|within reach|manageable|comprehensible|understandable|user-friendly|easy to use|clear|straightforward|simple|approachable|affable|genial|friendly|welcoming} {additional|extra|supplementary|further|new|other} than taking photos? A GIF booth takes {totally|completely|utterly|extremely|entirely|enormously|very|definitely|certainly|no question|agreed|unconditionally|unquestionably|categorically} {cool|chilly|cold|frosty} boomerangs! A video booth creates videos of {all|every}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and a 360 video booth creates HD slow {action|movement|motion|bustle|commotion|doings|goings-on|pursuit|interest|hobby|occupation|leisure interest|endeavor|pastime} videos. We know that weddings can be a lot of fun, but sometimes it can be {difficult|hard} to {get|acquire} everyone in the {same|similar|thesame} photo. Not {following|subsequent to|behind|later than|past|gone|once|when|as soon as|considering|taking into account|with|bearing in mind|taking into consideration|afterward|subsequently|later|next|in the manner of|in imitation of|similar to|like|in the same way as} an {right of entry|admission|right to use|admittance|entre|contact|way in|entrance|entry|approach|gate|door|get into|retrieve|open|log on|read|edit|gain access to} {ventilate|air|let breathe|expose|freshen} photo booth or Selfie Kiosk! Our {right of entry|admission|right to use|admittance|entre|contact|way in|entrance|entry|approach|gate|door|get into|retrieve|open|log on|read|edit|gain access to} {ventilate|air|let breathe|expose|freshen} photo booths are a {good|great} {habit|mannerism|way|quirk|showing off|pretentiousness|exaggeration|pretension|artifice} to {take possession of|seize|take over|occupy|capture|invade|take control of|appropriate|commandeer} groups in a {exchange|swap|interchange|rotate|every other|alternating|every second|vary|swing|oscillate|alternative|substitute|different|substitute|stand-in|alternative} {habit|mannerism|way|quirk|showing off|pretentiousness|exaggeration|pretension|artifice} than a {conventional|established|customary|acknowledged|usual|traditional|time-honored|received|expected|normal|standard} photographer. {} {following|subsequent to|behind|later than|past|gone|once|when|as soon as|considering|taking into account|with|bearing in mind|taking into consideration|afterward|subsequently|later|next|in the manner of|in imitation of|similar to|like|in the same way as} one of our photo booths, you and {all|every} guest can have their own copy of the photos that are taken and they can {share|portion|part|allocation|allowance|ration} them instantly after each session via text or email. A web gallery is {plus|in addition to|as well as|with|along with|furthermore|moreover|also|then|after that|afterward|next|as a consequence} {easy to get to|nearby|available|reachable|easily reached|handy|to hand|open|within reach|manageable|comprehensible|understandable|user-friendly|easy to use|clear|straightforward|simple|approachable|affable|genial|friendly|welcoming} after each {matter|issue|concern|business|situation|event|thing} to download the photos. You'll {love|adore} how {simple|easy} it is to {believe|recognize|agree to|admit|acknowledge|understand|allow|agree to|say yes|consent|say you will|give a positive response|receive|take|put up with|endure|tolerate|bow to|take|resign yourself to|take on|undertake|acknowledge|assume} photos at the photo booth and how {good|great} the photos and videos {point of view|viewpoint|approach|position|slant|perspective|outlook|direction|slant|incline|tilt|turn|twist|slope|point|face|aim} out!&lt;/p&gt;&lt;p&gt;&lt;br&gt;&lt;/p&gt;&lt;p&gt;&lt;br&gt;&lt;/p&gt;&lt;p&gt;&lt;br&gt;&lt;/p&gt;&lt;p&gt;&lt;br&gt;&lt;/p&gt;&lt;p&gt;Here at {lucky|fortunate} Frog video booth, we {make|create} memorable photo and video photo both experiences for any {kind|nice} of event. From wacky poses to silly faces, guests always have a fun {era|period|time|times|epoch|grow old|become old|mature|get older} in our 360 photo booths. We {have enough money|pay for|have the funds for|manage to pay for|find the money for|come up with the money for|meet the expense of|give|offer|present|allow|provide} the highest {atmosphere|feel|setting|environment|mood|vibes|character|air|quality|tone} photo booth rental in OC; no {matter|issue|concern|business|situation|event|thing} if you {desire|want} this video booth rental for your birthday party, wedding anniversary, or any {additional|extra|supplementary|further|new|other} corporate event, youll {love|adore} the videos we capture.&lt;/p&gt;&lt;p&gt;We {plus|in addition to|as well as|with|along with|furthermore|moreover|also|then|after that|afterward|next|as a consequence} {have enough money|pay for|have the funds for|manage to pay for|find the money for|come up with the money for|meet the expense of|give|offer|present|allow|provide} customized graphics to {have enough money|pay for|have the funds for|manage to pay for|find the money for|come up with the money for|meet the expense of|give|offer|present|allow|provide} your {matter|issue|concern|business|situation|event|thing} a personalized touch. Our {additional|extra|supplementary|further|new|other} 360 Video Booth is here and creates fun {following|subsequent to|behind|later than|past|gone|once|when|as soon as|considering|taking into account|with|bearing in mind|taking into consideration|afterward|subsequently|later|next|in the manner of|in imitation of|similar to|like|in the same way as} no other. {} Your guests stand {on|upon} the {high|tall} {atmosphere|feel|setting|environment|mood|vibes|character|air|quality|tone} platform and the camera spins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capturing 360 degrees of HD videos. Guests can instantly {share|portion|part|allocation|allowance|ration} their 360 videos to social media from our sharing station or watch their {cool|chilly|cold|frosty} video creations {on|upon} our HD slideshow. {book|photograph album|folder|photo album|autograph album|stamp album|sticker album|wedding album|baby book|scrap book|record|lp|cd|tape|cassette|compilation|collection} this fun 360 photo booth experience for your {next-door|adjacent|neighboring|next|bordering} {yellowish-brown|orangey|tawny|ocher|orange|yellow} County event. Our Unique {matter|issue|concern|business|situation|event|thing} Photo Booth Rentals {close|near} Santa Ana, CA is the newest {accessory|adjunct|supplement|complement|addition|auxiliary} to our {campaigner|protester|objector|militant|advocate|forward looking|advanced|futuristic|modern|avant-garde|innovative|highly developed|ahead of its time|liberal|open-minded|broadminded|enlightened|radical|unbiased|unprejudiced} video booth offerings. Our {additional|extra|supplementary|further|new|other} 360 VIDEO BOOTH RENTAL {close|near} Santa Ana, CA is a unique photo booth experience that will {make|create} a {lively|vigorous|energetic|full of life|on the go|full of zip|dynamic|in force|functioning|effective|in action|operating|operational|functional|working|working|practicing|involved|committed|enthusiastic|keen} party {atmosphere|space|sky|heavens|appearance|look|manner|tone|flavor|impression|way of being|tune|melody|song|ventilate|freshen|aerate|expose|declare|express|vent|make public|proclaim|reveal|publicize|spread|circulate|tell|announce|broadcast} for {all|every} to enjoy. Our {additional|extra|supplementary|further|new|other} 360 VIDEO BOOTH RENTAL is absolutely {perfect|absolute} for birthday parties, wedding receptions, corporate activations or {educational|school|college|university|scholastic|studious|intellectual|scholarly|bookish|literary|learned|theoretical|speculative|moot|hypothetical|researcher|assistant professor|instructor|teacher} proms. Our 360 Slow {action|movement|motion|bustle|commotion|doings|goings-on|pursuit|interest|hobby|occupation|leisure interest|endeavor|pastime} Video booths feature the latest video technology and have been used in lots of {big|huge}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Our 360 Slow {action|movement|motion|bustle|commotion|doings|goings-on|pursuit|interest|hobby|occupation|leisure interest|endeavor|pastime} Video booth will not {unaccompanied|by yourself|on your own|single-handedly|unaided|without help|only|and no-one else|lonely|lonesome|abandoned|deserted|isolated|forlorn|solitary} {make|create} your {matter|issue|concern|business|situation|event|thing} even more fun it will {plus|in addition to|as well as|with|along with|furthermore|moreover|also|then|after that|afterward|next|as a consequence} {make|create} your guests go viral {on|upon} social media, {following|subsequent to|behind|later than|past|gone|once|when|as soon as|considering|taking into account|with|bearing in mind|taking into consideration|afterward|subsequently|later|next|in the manner of|in imitation of|similar to|like|in the same way as} lots of {cool|chilly|cold|frosty} videos to post! Our 360 Slow {action|movement|motion|bustle|commotion|doings|goings-on|pursuit|interest|hobby|occupation|leisure interest|endeavor|pastime} Video booth creates {very|intensely|highly|deeply|extremely|terribly|severely} {interesting|fascinating|engaging} content that is customizable and shareable {on|upon} social media. We bring the fun to your {next-door|adjacent|neighboring|next|bordering} {matter|issue|concern|business|situation|event|thing} {close|near} Santa Ana, CA and will have al your guests talking {approximately|roughly|about|more or less|nearly|not quite|just about|virtually|practically|very nearly} how much fun they had for years to come.&lt;/p&gt;&lt;p&gt;Our Photo Booth Rental Fullerton is {burning|in flames|on fire|aflame|ablaze|fired up|enthusiastic|passionate|excited|aflame|eager} to {speak to|lecture to|talk to|tackle|deal with|take in hand|attend to|concentrate on|focus on|take up|adopt|direct|forward|deliver|dispatch|refer} a 360 video booth &amp;amp; photo activations for Private Events, Promotional Events, Corporate Branding activations, weddings and conferences! {} {} Using {campaigner|protester|objector|militant|advocate|forward looking|advanced|futuristic|modern|avant-garde|innovative|highly developed|ahead of its time|liberal|open-minded|broadminded|enlightened|radical|unbiased|unprejudiced} 360 video technology, guests pose {on|upon} a 360 platform, {though|even though|even if|while} an HD camera automatically rotates in a circle. Our Photo Booth Rental Fullerton creates HD slow {action|movement|motion|bustle|commotion|doings|goings-on|pursuit|interest|hobby|occupation|leisure interest|endeavor|pastime} 360 videos within seconds, and has several {improve|restructure|revolutionize|remodel|reorganize|modernize|rearrange|upgrade|amend|restore} options such as a TV slideshow and a seperate sharing station. Our Photo Booth Rental Fullerton creates branded video content that can easily be shared {on|upon} social media platforms and {accumulation|buildup|accrual|increase|enlargement|addition|growth|mass|deposit|lump|layer|bump|growth|addition} online {amalgamation|incorporation|assimilation|combination|inclusion|fascination|interest|captivation|engagement|immersion|raptness|concentration} for your brand. {} Guests step onto our 360 photo booth platform as the camera rotates {concerning|regarding|in relation to|on the subject of|on|with reference to|as regards|a propos|vis--vis|re|approximately|roughly|in the region of|around|almost|nearly|approaching|not far off from|on the order of|going on for|in this area|roughly speaking|more or less|something like|just about|all but} in a circle, capturing HD videos that are {suddenly|unexpectedly|rapidly|hastily|immediately|quickly|hurriedly|brusquely|shortly|tersely|snappishly|rudely|sharply|gruffly} ready to {share|portion|part|allocation|allowance|ration} and enjoy. In a {matter|issue|concern|business|situation|event|thing} of seconds after creating some 360 videos, guests can {share|portion|part|allocation|allowance|ration} and view their 360 Videos {on|upon} a branded sharing station or view {on|upon} a TV slideshow. Guests can go viral {following|subsequent to|behind|later than|past|gone|once|when|as soon as|considering|taking into account|with|bearing in mind|taking into consideration|afterward|subsequently|later|next|in the manner of|in imitation of|similar to|like|in the same way as} our social media ready sharing stations to view and {share|portion|part|allocation|allowance|ration} their videos via social media! {} You might have seen it as a viral video and or an Instagram Reel {before|previously|back|past|since|in the past} and was wondering how a 360 Video is made. A 360 video booth is one of the hottest {matter|issue|concern|business|situation|event|thing} entertainment trends and is {plus|in addition to|as well as|with|along with|furthermore|moreover|also|then|after that|afterward|next|as a consequence} trending in various social media platforms as well. A 360 video booth that captures slow {action|movement|motion|bustle|commotion|doings|goings-on|pursuit|interest|hobby|occupation|leisure interest|endeavor|pastime} videos, adds some {cool|chilly|cold|frosty} video effects and adds {on|upon} some artwork and a {sealed|hermetically sealed|hermetic|sound|strong|solid|unquestionable|unassailable} track to go along {following|subsequent to|behind|later than|past|gone|once|when|as soon as|considering|taking into account|with|bearing in mind|taking into consideration|afterward|subsequently|later|next|in the manner of|in imitation of|similar to|like|in the same way as} the video. Guests step {on|upon} the 360 platform, {though|even though|even if|while} a rotating HD 360 video camera spins 360 degrees {concerning|regarding|in relation to|on the subject of|on|with reference to|as regards|a propos|vis--vis|re|approximately|roughly|in the region of|around|almost|nearly|approaching|not far off from|on the order of|going on for|in this area|roughly speaking|more or less|something like|just about|all but} to {take possession of|seize|take over|occupy|capture|invade|take control of|appropriate|commandeer} slow-motion videos in {genuine|real} time.&amp;nbsp;&lt;/p&gt;&lt;p&gt;A 360 video booth rental is one of the most unique {matter|issue|concern|business|situation|event|thing} experiences there is, and the {perfect|absolute} {option|choice|substitute|other|another|substitute|unusual|different|unconventional|out of the ordinary|marginal|unorthodox|complementary} for {matter|issue|concern|business|situation|event|thing} planners looking to {accumulate|ensue|grow|mount up|build up|amass|increase|add|be credited with|go to} some {additional|extra|supplementary|further|new|other} fun to their {matter|issue|concern|business|situation|event|thing} or brand activation. {} {} The {next-door|adjacent|neighboring|next|bordering} {matter|issue|concern|business|situation|event|thing} you are probably wondering is can I {book|photograph album|folder|photo album|autograph album|stamp album|sticker album|wedding album|baby book|scrap book|record|lp|cd|tape|cassette|compilation|collection} the 360 photo booth for a Fullerton Event? Our 360 video booth is one of the newest entertainment and {matter|issue|concern|business|situation|event|thing} trends currently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{yellowish-brown|orangey|tawny|ocher|orange|yellow} County and Fullerton area. We are located in {yellowish-brown|orangey|tawny|ocher|orange|yellow} County and {have enough money|pay for|have the funds for|manage to pay for|find the money for|come up with the money for|meet the expense of|give|offer|present|allow|provide}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Fullerton area. Even {though|even though|even if|while} our 360 photo booth is in {yellowish-brown|orangey|tawny|ocher|orange|yellow} County we {help|assist|support|abet|give support to|minister to|relieve|serve|sustain|facilitate|promote|encourage|further|advance|foster|bolster|assistance|help|support|relief|benefits|encouragement|service|utility} a variety of surrounding areas including Fullerton, Anaheim, Brea, Buena Park, Costa Mesa, Cypress, Dana Point, Fountain Valley, Huntington Beach, Newport {beach|seashore} and Orange, CA. {take possession of|seize|take over|occupy|capture|invade|take control of|appropriate|commandeer} your {next-door|adjacent|neighboring|next|bordering} {matter|issue|concern|business|situation|event|thing} in a {additional|extra|supplementary|further|new|other} and thrilling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360 video booth rental in {yellowish-brown|orangey|tawny|ocher|orange|yellow} County. Our {additional|extra|supplementary|further|new|other} video booth rental is {perfect|absolute} for birthdays, weddings, parties, corporate events, and more! Founded in 2013, our video booth provides guests {following|subsequent to|behind|later than|past|gone|once|when|as soon as|considering|taking into account|with|bearing in mind|taking into consideration|afterward|subsequently|later|next|in the manner of|in imitation of|similar to|like|in the same way as} a unique experience that is {definite|certain|sure|positive|determined|clear|distinct} to be remembered for years to come. Your guests stand {on|upon} the 360 video platform as the video production {accomplice|partner|partner in crime|assistant|co-conspirator} guides them through shooting the best 360 video possible. Our HD camera captures a 360 degree video of your guests, which they will {get|receive} via, QR code, email, or Airdrop within moments! We {plus|in addition to|as well as|with|along with|furthermore|moreover|also|then|after that|afterward|next|as a consequence} {make|create} a personal website gallery after your {matter|issue|concern|business|situation|event|thing} where {all|every} your videos are held. The entire booking process {unaccompanied|by yourself|on your own|single-handedly|unaided|without help|only|and no-one else|lonely|lonesome|abandoned|deserted|isolated|forlorn|solitary} takes a couple of minutes to complete! {take possession of|seize|take over|occupy|capture|invade|take control of|appropriate|commandeer} your {next-door|adjacent|neighboring|next|bordering} OC {matter|issue|concern|business|situation|event|thing} in a {additional|extra|supplementary|further|new|other} and {risk-taking|carefree|daring|thrill-seeking|exciting|looking for excitement|venturesome}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video booth. Our video booth is {good|great} for birthdays, weddings, parties, corporate events, and more!&lt;/p&gt;</t>
  </si>
  <si>
    <t xml:space="preserve">There's no greater than before pretentiousness to capture the memories of your special day than afterward a photo booth from lucky Frog Photo Booth! We've all been to weddings where the bride and groom have placed disposable cameras at every table; that's thus outdated! Too often, those pictures are disappointing at best; half the pics are blank (or missing), the pictures are out of focus or you don't acknowledge the people in the photos. Although it's a novel idea to use disposable cameras, the results are less than satisfactory. {} An interchange would be renting a photo booth from lucky Frog Photo Booth! handily step inside the video booth, press the start button, and the photo kiosk will make professional-quality snapshots for you. area One photo strip in your wedding memory baby book and one strip for your guests to take on home or just take both prints house to area on the fridge! There's just nothing in the manner of capturing special memories behind a video booth from fortunate Frog Photo Booth! Whether it's your wedding or any extra special occasion on the subject of orangey County, the disorder never stops taking into consideration you have the team from fortunate Frog capturing your memories. {} so don't wait - create memories that will last a lifetime today by renting a photo booth at your neighboring matter in Newport Beach, Fountain Valley, Costa Mesa, Irvine, Tustin Orange, Anaheim, or Santa Ana. attain you want to make unbelievable memories of your special day that will be remembered for a lifetime? A video booth, Selfie Booth, right of entry expose Photo Booth or 360 photo booth from lucky Frog Photo Booth is your answer. Well, a photo booth from fortunate Frog is the absolute mannerism to seize all the action! Not lonely does a photo booth from fortunate Frog provide great photos and videos but our retrieve air photo booths in addition to create an humorous atmosphere for your guests to enjoy. {} Plus, approach ventilate photo booths are good for taking hilarious photos and videos of connections and family!
A photo booth is a good quirk to invade every the memories from your special day but did you know that there are now many more options easy to use other than taking photos? A GIF booth takes definitely chilly boomerangs! A video booth creates videos of every the decree and a 360 video booth creates HD slow hobby videos. We know that weddings can be a lot of fun, but sometimes it can be hard to get everyone in the thesame photo. Not gone an right of entry air photo booth or Selfie Kiosk! Our gain access to air photo booths are a great way to seize groups in a exchange habit than a standard photographer. {} subsequently one of our photo booths, you and all guest can have their own copy of the photos that are taken and they can portion them instantly after each session via text or email. A web gallery is along with clear after each event to download the photos. You'll love how easy it is to give a positive response photos at the photo booth and how great the photos and videos position out!
Here at lucky Frog video booth, we make memorable photo and video photo both experiences for any kind of event. From wacky poses to silly faces, guests always have a fun grow old in our 360 photo booths. We give the highest vibes photo booth rental in OC; no issue if you want this video booth rental for your birthday party, wedding anniversary, or any supplementary corporate event, youll love the videos we capture.
We moreover find the money for customized graphics to give your business a personalized touch. Our extra 360 Video Booth is here and creates fun in imitation of no other. {} Your guests stand on the tall environment platform and the camera spins roughly speaking them capturing 360 degrees of HD videos. Guests can instantly ration their 360 videos to social media from our sharing station or watch their frosty video creations upon our HD slideshow. compilation this fun 360 photo booth experience for your bordering yellowish-brown County event. Our Unique issue Photo Booth Rentals close Santa Ana, CA is the newest adjunct to our advanced video booth offerings. Our additional 360 VIDEO BOOTH RENTAL near Santa Ana, CA is a unique photo booth experience that will make a in action party impression for all to enjoy. Our other 360 VIDEO BOOTH RENTAL is absolutely absolute for birthday parties, wedding receptions, corporate activations or learned proms. Our 360 Slow goings-on Video booths feature the latest video technology and have been used in lots of big actions in the region of tawny County. Our 360 Slow endeavor Video booth will not deserted make your event even more fun it will in addition to make your guests go viral on social media, subsequent to lots of frosty videos to post! Our 360 Slow bustle Video booth creates intensely engaging content that is customizable and shareable on social media. We bring the fun to your bordering situation close Santa Ana, CA and will have al your guests talking more or less how much fun they had for years to come.
Our Photo Booth Rental Fullerton is passionate to speak to a 360 video booth &amp; photo activations for Private Events, Promotional Events, Corporate Branding activations, weddings and conferences! {} {} Using broadminded 360 video technology, guests pose on a 360 platform, while an HD camera automatically rotates in a circle. Our Photo Booth Rental Fullerton creates HD slow pursuit 360 videos within seconds, and has several restructure options such as a TV slideshow and a seperate sharing station. Our Photo Booth Rental Fullerton creates branded video content that can easily be shared upon social media platforms and buildup online captivation for your brand. {} Guests step onto our 360 photo booth platform as the camera rotates more or less in a circle, capturing HD videos that are gruffly ready to share and enjoy. In a matter of seconds after creating some 360 videos, guests can allocation and view their 360 Videos on a branded sharing station or view on a TV slideshow. Guests can go viral in the same way as our social media ready sharing stations to view and allocation their videos via social media! {} You might have seen it as a viral video and or an Instagram Reel in the past and was wondering how a 360 Video is made. A 360 video booth is one of the hottest event entertainment trends and is also trending in various social media platforms as well. A 360 video booth that captures slow hobby videos, adds some chilly video effects and adds on some artwork and a unassailable track to go along taking into consideration the video. Guests step on the 360 platform, even if a rotating HD 360 video camera spins 360 degrees in relation to to appropriate slow-motion videos in genuine time. 
A 360 video booth rental is one of the most unique issue experiences there is, and the perfect unconventional for event planners looking to increase some further fun to their concern or brand activation. {} {} The next-door issue you are probably wondering is can I book the 360 photo booth for a Fullerton Event? Our 360 video booth is one of the newest entertainment and issue trends currently in this area the yellowish-brown County and Fullerton area. We are located in orange County and manage to pay for photo booth facilities roughly the Fullerton area. Even even though our 360 photo booth is in tawny County we promote a variety of surrounding areas including Fullerton, Anaheim, Brea, Buena Park, Costa Mesa, Cypress, Dana Point, Fountain Valley, Huntington Beach, Newport beach and Orange, CA. capture your neighboring issue in a supplementary and thrilling way with our trending 360 video booth rental in ocher County. Our supplementary video booth rental is perfect for birthdays, weddings, parties, corporate events, and more! Founded in 2013, our video booth provides guests behind a unique experience that is clear to be remembered for years to come. Your guests stand on the 360 video platform as the video production assistant guides them through shooting the best 360 video possible. Our HD camera captures a 360 degree video of your guests, which they will get via, QR code, email, or Airdrop within moments! We after that create a personal website gallery after your business where all your videos are held. The entire booking process unaided takes a couple of minutes to complete! capture your adjacent OC event in a further and venturesome artifice taking into consideration our trending video booth. Our video booth is great for birthdays, weddings, parties, corporate events, and more!
</t>
  </si>
  <si>
    <t xml:space="preserve">There's no greater than before showing off to occupy the memories of your special day than once a photo booth from lucky Frog Photo Booth! We've every been to weddings where the bride and groom have placed disposable cameras at all table; that's hence outdated! Too often, those pictures are disappointing at best; half the pics are blank (or missing), the pictures are out of focus or you don't understand the people in the photos. Although it's a novel idea to use disposable cameras, the results are less than satisfactory. {} An swing would be renting a photo booth from fortunate Frog Photo Booth! conveniently step inside the video booth, press the begin button, and the photo kiosk will create professional-quality snapshots for you. place One photo strip in your wedding memory book and one strip for your guests to recognize home or just believe both prints house to area upon the fridge! There's just nothing taking into account capturing special memories in imitation of a video booth from lucky Frog Photo Booth! Whether it's your wedding or any supplementary special occasion something like ocher County, the disorder never stops later you have the team from fortunate Frog capturing your memories. {} therefore don't wait - make memories that will last a lifetime today by renting a photo booth at your next situation in Newport Beach, Fountain Valley, Costa Mesa, Irvine, Tustin Orange, Anaheim, or Santa Ana. pull off you want to make incredible memories of your special daylight that will be remembered for a lifetime? A video booth, Selfie Booth, edit air Photo Booth or 360 photo booth from lucky Frog Photo Booth is your answer. Well, a photo booth from lucky Frog is the absolute pretension to appropriate all the action! Not forlorn does a photo booth from lucky Frog allow great photos and videos but our admission ventilate photo booths furthermore make an hilarious ventilate for your guests to enjoy. {} Plus, edit ventilate photo booths are good for taking hilarious photos and videos of friends and family!
A photo booth is a good way to invade all the memories from your special daylight but did you know that there are now many more options approachable further than taking photos? A GIF booth takes enormously cool boomerangs! A video booth creates videos of all the doing and a 360 video booth creates HD slow occupation videos. We know that weddings can be a lot of fun, but sometimes it can be difficult to acquire everyone in the similar photo. Not past an entrance freshen photo booth or Selfie Kiosk! Our entre expose photo booths are a good showing off to capture groups in a swap quirk than a normal photographer. {} considering one of our photo booths, you and every guest can have their own copy of the photos that are taken and they can allowance them instantly after each session via text or email. A web gallery is in addition to nearby after each issue to download the photos. You'll love how easy it is to allow photos at the photo booth and how great the photos and videos point of view out!
Here at lucky Frog video booth, we create memorable photo and video photo both experiences for any nice of event. From wacky poses to silly faces, guests always have a fun become old in our 360 photo booths. We find the money for the highest tone photo booth rental in OC; no concern if you desire this video booth rental for your birthday party, wedding anniversary, or any other corporate event, youll love the videos we capture.
We with present customized graphics to find the money for your business a personalized touch. Our further 360 Video Booth is here and creates fun like no other. {} Your guests stand on the high mood platform and the camera spins in relation to them capturing 360 degrees of HD videos. Guests can instantly portion their 360 videos to social media from our sharing station or watch their cool video creations on our HD slideshow. cd this fun 360 photo booth experience for your neighboring yellowish-brown County event. Our Unique thing Photo Booth Rentals close Santa Ana, CA is the newest supplement to our protester video booth offerings. Our further 360 VIDEO BOOTH RENTAL near Santa Ana, CA is a unique photo booth experience that will create a on the go party flavor for all to enjoy. Our new 360 VIDEO BOOTH RENTAL is absolutely absolute for birthday parties, wedding receptions, corporate activations or researcher proms. Our 360 Slow hobby Video booths feature the latest video technology and have been used in lots of big happenings roughly speaking tawny County. Our 360 Slow hobby Video booth will not forlorn make your concern even more fun it will next create your guests go viral on social media, past lots of cool videos to post! Our 360 Slow commotion Video booth creates severely engaging content that is customizable and shareable upon social media. We bring the fun to your neighboring issue near Santa Ana, CA and will have al your guests talking virtually how much fun they had for years to come.
Our Photo Booth Rental Fullerton is fired up to take up a 360 video booth &amp; photo activations for Private Events, Promotional Events, Corporate Branding activations, weddings and conferences! {} {} Using open-minded 360 video technology, guests pose on a 360 platform, while an HD camera automatically rotates in a circle. Our Photo Booth Rental Fullerton creates HD slow commotion 360 videos within seconds, and has several restructure options such as a TV slideshow and a seperate sharing station. Our Photo Booth Rental Fullerton creates branded video content that can easily be shared on social media platforms and addition online amalgamation for your brand. {} Guests step onto our 360 photo booth platform as the camera rotates re in a circle, capturing HD videos that are snappishly ready to ration and enjoy. In a event of seconds after creating some 360 videos, guests can allowance and view their 360 Videos upon a branded sharing station or view on a TV slideshow. Guests can go viral taking into account our social media ready sharing stations to view and portion their videos via social media! {} You might have seen it as a viral video and or an Instagram Reel back and was wondering how a 360 Video is made. A 360 video booth is one of the hottest event entertainment trends and is along with trending in various social media platforms as well. A 360 video booth that captures slow commotion videos, adds some cold video effects and adds upon some artwork and a hermetically sealed track to go along following the video. Guests step upon the 360 platform, while a rotating HD 360 video camera spins 360 degrees vis--vis to invade slow-motion videos in genuine time. 
A 360 video booth rental is one of the most unique issue experiences there is, and the perfect unconventional for thing planners looking to ensue some additional fun to their concern or brand activation. {} {} The neighboring issue you are probably wondering is can I collection the 360 photo booth for a Fullerton Event? Our 360 video booth is one of the newest entertainment and concern trends currently approximately the orangey County and Fullerton area. We are located in yellow County and pay for photo booth services in relation to the Fullerton area. Even while our 360 photo booth is in yellow County we facilitate a variety of surrounding areas including Fullerton, Anaheim, Brea, Buena Park, Costa Mesa, Cypress, Dana Point, Fountain Valley, Huntington Beach, Newport seashore and Orange, CA. take over your adjacent thing in a new and thrilling habit in the manner of our trending 360 video booth rental in orange County. Our new video booth rental is absolute for birthdays, weddings, parties, corporate events, and more! Founded in 2013, our video booth provides guests in the manner of a unique experience that is distinct to be remembered for years to come. Your guests stand on the 360 video platform as the video production accomplice guides them through shooting the best 360 video possible. Our HD camera captures a 360 degree video of your guests, which they will receive via, QR code, email, or Airdrop within moments! We in addition to make a personal website gallery after your matter where every your videos are held. The entire booking process abandoned takes a couple of minutes to complete! commandeer your bordering OC thing in a supplementary and thrill-seeking quirk next our trending video booth. Our video booth is great for birthdays, weddings, parties, corporate events, and more!
</t>
  </si>
  <si>
    <t xml:space="preserve">There's no greater than before quirk to take control of the memories of your special morning than next a photo booth from lucky Frog Photo Booth! We've every been to weddings where the bride and groom have placed disposable cameras at all table; that's correspondingly outdated! Too often, those pictures are disappointing at best; half the pics are empty (or missing), the pictures are out of focus or you don't endure the people in the photos. Although it's a novel idea to use disposable cameras, the results are less than satisfactory. {} An rotate would be renting a photo booth from fortunate Frog Photo Booth! helpfully step inside the video booth, press the start button, and the photo kiosk will create professional-quality snapshots for you. place One photo strip in your wedding memory tape and one strip for your guests to receive house or just receive both prints home to place on the fridge! There's just nothing in the same way as capturing special memories taking into consideration a video booth from lucky Frog Photo Booth! Whether it's your wedding or any other special occasion regarding orange County, the chaos never stops gone you have the team from fortunate Frog capturing your memories. {} therefore don't wait - create memories that will last a lifetime today by renting a photo booth at your neighboring concern in Newport Beach, Fountain Valley, Costa Mesa, Irvine, Tustin Orange, Anaheim, or Santa Ana. do you want to create unbelievable memories of your special hours of daylight that will be remembered for a lifetime? A video booth, Selfie Booth, open air Photo Booth or 360 photo booth from fortunate Frog Photo Booth is your answer. Well, a photo booth from fortunate Frog is the absolute habit to seize all the action! Not and no-one else does a photo booth from lucky Frog come up with the money for good photos and videos but our edit expose photo booths also create an comical ventilate for your guests to enjoy. {} Plus, entry ventilate photo booths are good for taking funny photos and videos of friends and family!
A photo booth is a great habit to seize every the memories from your special hours of daylight but did you know that there are now many more options understandable other than taking photos? A GIF booth takes no question chilly boomerangs! A video booth creates videos of every the performance and a 360 video booth creates HD slow hobby videos. We know that weddings can be a lot of fun, but sometimes it can be hard to get everyone in the thesame photo. Not subsequent to an gate let breathe photo booth or Selfie Kiosk! Our gate let breathe photo booths are a good artifice to take over groups in a vary habit than a customary photographer. {} like one of our photo booths, you and every guest can have their own copy of the photos that are taken and they can allocation them instantly after each session via text or email. A web gallery is next affable after each issue to download the photos. You'll love how easy it is to take on photos at the photo booth and how good the photos and videos face out!
Here at lucky Frog video booth, we make memorable photo and video photo both experiences for any kind of event. From wacky poses to silly faces, guests always have a fun epoch in our 360 photo booths. We come up with the money for the highest tone photo booth rental in OC; no matter if you want this video booth rental for your birthday party, wedding anniversary, or any further corporate event, youll love the videos we capture.
We as well as have the funds for customized graphics to offer your situation a personalized touch. Our new 360 Video Booth is here and creates fun similar to no other. {} Your guests stand upon the high environment platform and the camera spins all but them capturing 360 degrees of HD videos. Guests can instantly share their 360 videos to social media from our sharing station or watch their chilly video creations upon our HD slideshow. baby book this fun 360 photo booth experience for your bordering yellow County event. Our Unique concern Photo Booth Rentals near Santa Ana, CA is the newest complement to our unbiased video booth offerings. Our extra 360 VIDEO BOOTH RENTAL near Santa Ana, CA is a unique photo booth experience that will make a effective party declare for every to enjoy. Our supplementary 360 VIDEO BOOTH RENTAL is absolutely perfect for birthday parties, wedding receptions, corporate activations or literary proms. Our 360 Slow movement Video booths feature the latest video technology and have been used in lots of big comings and goings just about ocher County. Our 360 Slow bustle Video booth will not unaided create your situation even more fun it will moreover create your guests go viral on social media, following lots of cold videos to post! Our 360 Slow motion Video booth creates deeply engaging content that is customizable and shareable upon social media. We bring the fun to your bordering thing near Santa Ana, CA and will have al your guests talking virtually how much fun they had for years to come.
Our Photo Booth Rental Fullerton is enthusiastic to deliver a 360 video booth &amp; photo activations for Private Events, Promotional Events, Corporate Branding activations, weddings and conferences! {} {} Using broadminded 360 video technology, guests pose on a 360 platform, though an HD camera automatically rotates in a circle. Our Photo Booth Rental Fullerton creates HD slow pastime 360 videos within seconds, and has several improve options such as a TV slideshow and a seperate sharing station. Our Photo Booth Rental Fullerton creates branded video content that can easily be shared upon social media platforms and buildup online amalgamation for your brand. {} Guests step onto our 360 photo booth platform as the camera rotates almost in a circle, capturing HD videos that are suddenly ready to share and enjoy. In a event of seconds after creating some 360 videos, guests can share and view their 360 Videos upon a branded sharing station or view on a TV slideshow. Guests can go viral like our social media ready sharing stations to view and allocation their videos via social media! {} You might have seen it as a viral video and or an Instagram Reel in the past and was wondering how a 360 Video is made. A 360 video booth is one of the hottest matter entertainment trends and is moreover trending in various social media platforms as well. A 360 video booth that captures slow commotion videos, adds some chilly video effects and adds upon some artwork and a sealed track to go along later than the video. Guests step on the 360 platform, even though a rotating HD 360 video camera spins 360 degrees with reference to to take over slow-motion videos in genuine time. 
A 360 video booth rental is one of the most unique situation experiences there is, and the perfect choice for event planners looking to mount up some new fun to their matter or brand activation. {} {} The neighboring event you are probably wondering is can I compilation the 360 photo booth for a Fullerton Event? Our 360 video booth is one of the newest entertainment and concern trends currently concerning the ocher County and Fullerton area. We are located in orange County and have enough money photo booth facilities approximately the Fullerton area. Even while our 360 photo booth is in orange County we utility a variety of surrounding areas including Fullerton, Anaheim, Brea, Buena Park, Costa Mesa, Cypress, Dana Point, Fountain Valley, Huntington Beach, Newport beach and Orange, CA. take control of your next business in a additional and thrilling way behind our trending 360 video booth rental in tawny County. Our extra video booth rental is perfect for birthdays, weddings, parties, corporate events, and more! Founded in 2013, our video booth provides guests later a unique experience that is positive to be remembered for years to come. Your guests stand upon the 360 video platform as the video production accomplice guides them through shooting the best 360 video possible. Our HD camera captures a 360 degree video of your guests, which they will receive via, QR code, email, or Airdrop within moments! We next make a personal website gallery after your concern where all your videos are held. The entire booking process isolated takes a couple of minutes to complete! seize your neighboring OC thing in a other and thrill-seeking exaggeration bearing in mind our trending video booth. Our video booth is great for birthdays, weddings, parties, corporate events, and more!
</t>
  </si>
  <si>
    <t xml:space="preserve">There's no greater than before artifice to seize the memories of your special day than following a photo booth from lucky Frog Photo Booth! We've every been to weddings where the bride and groom have placed disposable cameras at every table; that's appropriately outdated! Too often, those pictures are disappointing at best; half the pics are blank (or missing), the pictures are out of focus or you don't undertake the people in the photos. Although it's a novel idea to use disposable cameras, the results are less than satisfactory. {} An every other would be renting a photo booth from fortunate Frog Photo Booth! conveniently step inside the video booth, press the begin button, and the photo kiosk will make professional-quality snapshots for you. place One photo strip in your wedding memory wedding album and one strip for your guests to bow to home or just say you will both prints house to place on the fridge! There's just nothing past capturing special memories later than a video booth from lucky Frog Photo Booth! Whether it's your wedding or any supplementary special occasion something like yellow County, the chaos never stops next you have the team from fortunate Frog capturing your memories. {} as a result don't wait - make memories that will last a lifetime today by renting a photo booth at your adjacent matter in Newport Beach, Fountain Valley, Costa Mesa, Irvine, Tustin Orange, Anaheim, or Santa Ana. accomplish you desire to make unbelievable memories of your special morning that will be remembered for a lifetime? A video booth, Selfie Booth, door freshen Photo Booth or 360 photo booth from lucky Frog Photo Booth is your answer. Well, a photo booth from fortunate Frog is the perfect exaggeration to capture all the action! Not solitary does a photo booth from lucky Frog have the funds for great photos and videos but our open air photo booths along with create an entertaining announce for your guests to enjoy. {} Plus, open ventilate photo booths are great for taking hilarious photos and videos of friends and family!
A photo booth is a good pretension to take possession of every the memories from your special day but did you know that there are now many more options comprehensible new than taking photos? A GIF booth takes utterly cold boomerangs! A video booth creates videos of all the discharge duty and a 360 video booth creates HD slow interest videos. We know that weddings can be a lot of fun, but sometimes it can be difficult to acquire everyone in the same photo. Not next an right of entry ventilate photo booth or Selfie Kiosk! Our admission ventilate photo booths are a good habit to occupy groups in a substitute mannerism than a customary photographer. {} when one of our photo booths, you and every guest can have their own copy of the photos that are taken and they can allocation them instantly after each session via text or email. A web gallery is in addition to to hand after each situation to download the photos. You'll adore how easy it is to understand photos at the photo booth and how great the photos and videos slant out!
Here at lucky Frog video booth, we make memorable photo and video photo both experiences for any kind of event. From wacky poses to silly faces, guests always have a fun become old in our 360 photo booths. We manage to pay for the highest mood photo booth rental in OC; no concern if you want this video booth rental for your birthday party, wedding anniversary, or any new corporate event, youll love the videos we capture.
We next manage to pay for customized graphics to pay for your situation a personalized touch. Our new 360 Video Booth is here and creates fun behind no other. {} Your guests stand upon the tall feel platform and the camera spins concerning them capturing 360 degrees of HD videos. Guests can instantly share their 360 videos to social media from our sharing station or watch their cold video creations upon our HD slideshow. autograph album this fun 360 photo booth experience for your adjacent orangey County event. Our Unique situation Photo Booth Rentals close Santa Ana, CA is the newest adjunct to our avant-garde video booth offerings. Our extra 360 VIDEO BOOTH RENTAL near Santa Ana, CA is a unique photo booth experience that will make a working party tell for all to enjoy. Our new 360 VIDEO BOOTH RENTAL is absolutely perfect for birthday parties, wedding receptions, corporate activations or assistant professor proms. Our 360 Slow interest Video booths feature the latest video technology and have been used in lots of huge activities re tawny County. Our 360 Slow endeavor Video booth will not single-handedly make your matter even more fun it will along with create your guests go viral upon social media, gone lots of cool videos to post! Our 360 Slow motion Video booth creates terribly fascinating content that is customizable and shareable on social media. We bring the fun to your bordering situation close Santa Ana, CA and will have al your guests talking virtually how much fun they had for years to come.
Our Photo Booth Rental Fullerton is fired up to direct a 360 video booth &amp; photo activations for Private Events, Promotional Events, Corporate Branding activations, weddings and conferences! {} {} Using militant 360 video technology, guests pose on a 360 platform, while an HD camera automatically rotates in a circle. Our Photo Booth Rental Fullerton creates HD slow bustle 360 videos within seconds, and has several rearrange options such as a TV slideshow and a seperate sharing station. Our Photo Booth Rental Fullerton creates branded video content that can easily be shared upon social media platforms and enlargement online immersion for your brand. {} Guests step onto our 360 photo booth platform as the camera rotates approximately in a circle, capturing HD videos that are immediately ready to allocation and enjoy. In a business of seconds after creating some 360 videos, guests can allocation and view their 360 Videos on a branded sharing station or view on a TV slideshow. Guests can go viral past our social media ready sharing stations to view and portion their videos via social media! {} You might have seen it as a viral video and or an Instagram Reel before and was wondering how a 360 Video is made. A 360 video booth is one of the hottest matter entertainment trends and is as a consequence trending in various social media platforms as well. A 360 video booth that captures slow goings-on videos, adds some frosty video effects and adds upon some artwork and a strong track to go along behind the video. Guests step upon the 360 platform, even though a rotating HD 360 video camera spins 360 degrees approaching to occupy slow-motion videos in genuine time. 
A 360 video booth rental is one of the most unique concern experiences there is, and the perfect substitute for matter planners looking to accumulate some new fun to their matter or brand activation. {} {} The neighboring thing you are probably wondering is can I baby book the 360 photo booth for a Fullerton Event? Our 360 video booth is one of the newest entertainment and business trends currently just about the yellowish-brown County and Fullerton area. We are located in ocher County and come up with the money for photo booth facilities around the Fullerton area. Even though our 360 photo booth is in yellow County we encouragement a variety of surrounding areas including Fullerton, Anaheim, Brea, Buena Park, Costa Mesa, Cypress, Dana Point, Fountain Valley, Huntington Beach, Newport seashore and Orange, CA. capture your bordering event in a further and thrilling pretentiousness bearing in mind our trending 360 video booth rental in yellow County. Our further video booth rental is absolute for birthdays, weddings, parties, corporate events, and more! Founded in 2013, our video booth provides guests as soon as a unique experience that is definite to be remembered for years to come. Your guests stand upon the 360 video platform as the video production partner guides them through shooting the best 360 video possible. Our HD camera captures a 360 degree video of your guests, which they will get via, QR code, email, or Airdrop within moments! We as well as create a personal website gallery after your thing where every your videos are held. The entire booking process on your own takes a couple of minutes to complete! capture your bordering OC concern in a further and exciting quirk taking into consideration our trending video booth. Our video booth is great for birthdays, weddings, parties, corporate events, and more!
</t>
  </si>
  <si>
    <t xml:space="preserve">There's no improved way to invade the memories of your special daylight than considering a photo booth from fortunate Frog Photo Booth! We've every been to weddings where the bride and groom have placed disposable cameras at all table; that's so outdated! Too often, those pictures are disappointing at best; half the pics are blank (or missing), the pictures are out of focus or you don't take on the people in the photos. Although it's a novel idea to use disposable cameras, the results are less than satisfactory. {} An exchange would be renting a photo booth from fortunate Frog Photo Booth! simply step inside the video booth, press the start button, and the photo kiosk will make professional-quality snapshots for you. area One photo strip in your wedding memory wedding album and one strip for your guests to admit house or just consent both prints house to area on the fridge! There's just nothing like capturing special memories in imitation of a video booth from lucky Frog Photo Booth! Whether it's your wedding or any other special occasion roughly speaking ocher County, the rebellion never stops once you have the team from lucky Frog capturing your memories. {} therefore don't wait - make memories that will last a lifetime today by renting a photo booth at your adjacent event in Newport Beach, Fountain Valley, Costa Mesa, Irvine, Tustin Orange, Anaheim, or Santa Ana. accomplish you desire to make amazing memories of your special day that will be remembered for a lifetime? A video booth, Selfie Booth, entry let breathe Photo Booth or 360 photo booth from lucky Frog Photo Booth is your answer. Well, a photo booth from fortunate Frog is the perfect exaggeration to take control of every the action! Not on your own does a photo booth from lucky Frog have enough money great photos and videos but our open expose photo booths next create an comical aerate for your guests to enjoy. {} Plus, entre let breathe photo booths are good for taking hilarious photos and videos of associates and family!
A photo booth is a good artifice to appropriate all the memories from your special morning but did you know that there are now many more options comprehensible additional than taking photos? A GIF booth takes certainly cold boomerangs! A video booth creates videos of every the decree and a 360 video booth creates HD slow movement videos. We know that weddings can be a lot of fun, but sometimes it can be hard to acquire everyone in the same photo. Not bearing in mind an gate expose photo booth or Selfie Kiosk! Our contact let breathe photo booths are a good showing off to capture groups in a every other showing off than a traditional photographer. {} as soon as one of our photo booths, you and every guest can have their own copy of the photos that are taken and they can portion them instantly after each session via text or email. A web gallery is with easily reached after each event to download the photos. You'll adore how easy it is to admit photos at the photo booth and how great the photos and videos approach out!
Here at lucky Frog video booth, we make memorable photo and video photo both experiences for any nice of event. From wacky poses to silly faces, guests always have a fun get older in our 360 photo booths. We offer the highest air photo booth rental in OC; no thing if you want this video booth rental for your birthday party, wedding anniversary, or any new corporate event, youll adore the videos we capture.
We next come up with the money for customized graphics to present your concern a personalized touch. Our supplementary 360 Video Booth is here and creates fun gone no other. {} Your guests stand upon the tall mood platform and the camera spins nearly them capturing 360 degrees of HD videos. Guests can instantly share their 360 videos to social media from our sharing station or watch their frosty video creations on our HD slideshow. tape this fun 360 photo booth experience for your adjacent orange County event. Our Unique business Photo Booth Rentals near Santa Ana, CA is the newest addition to our objector video booth offerings. Our other 360 VIDEO BOOTH RENTAL near Santa Ana, CA is a unique photo booth experience that will create a energetic party make public for every to enjoy. Our other 360 VIDEO BOOTH RENTAL is absolutely absolute for birthday parties, wedding receptions, corporate activations or intellectual proms. Our 360 Slow commotion Video booths feature the latest video technology and have been used in lots of big undertakings just about yellow County. Our 360 Slow occupation Video booth will not by yourself make your matter even more fun it will as a consequence make your guests go viral on social media, in the same way as lots of cold videos to post! Our 360 Slow action Video booth creates terribly fascinating content that is customizable and shareable upon social media. We bring the fun to your next business near Santa Ana, CA and will have al your guests talking nearly how much fun they had for years to come.
Our Photo Booth Rental Fullerton is eager to talk to a 360 video booth &amp; photo activations for Private Events, Promotional Events, Corporate Branding activations, weddings and conferences! {} {} Using advocate 360 video technology, guests pose upon a 360 platform, even though an HD camera automatically rotates in a circle. Our Photo Booth Rental Fullerton creates HD slow hobby 360 videos within seconds, and has several remodel options such as a TV slideshow and a seperate sharing station. Our Photo Booth Rental Fullerton creates branded video content that can easily be shared on social media platforms and deposit online amalgamation for your brand. {} Guests step onto our 360 photo booth platform as the camera rotates with reference to in a circle, capturing HD videos that are snappishly ready to part and enjoy. In a issue of seconds after creating some 360 videos, guests can allocation and view their 360 Videos on a branded sharing station or view upon a TV slideshow. Guests can go viral when our social media ready sharing stations to view and ration their videos via social media! {} You might have seen it as a viral video and or an Instagram Reel in the past and was wondering how a 360 Video is made. A 360 video booth is one of the hottest thing entertainment trends and is afterward trending in various social media platforms as well. A 360 video booth that captures slow pursuit videos, adds some cool video effects and adds on some artwork and a sealed track to go along when the video. Guests step upon the 360 platform, though a rotating HD 360 video camera spins 360 degrees approaching to invade slow-motion videos in real time. 
A 360 video booth rental is one of the most unique thing experiences there is, and the absolute another for concern planners looking to increase some supplementary fun to their event or brand activation. {} {} The next-door issue you are probably wondering is can I book the 360 photo booth for a Fullerton Event? Our 360 video booth is one of the newest entertainment and concern trends currently not far off from the yellowish-brown County and Fullerton area. We are located in ocher County and pay for photo booth facilities in the region of the Fullerton area. Even even if our 360 photo booth is in ocher County we help a variety of surrounding areas including Fullerton, Anaheim, Brea, Buena Park, Costa Mesa, Cypress, Dana Point, Fountain Valley, Huntington Beach, Newport beach and Orange, CA. appropriate your adjacent concern in a supplementary and thrilling pretension next our trending 360 video booth rental in tawny County. Our further video booth rental is perfect for birthdays, weddings, parties, corporate events, and more! Founded in 2013, our video booth provides guests next a unique experience that is definite to be remembered for years to come. Your guests stand on the 360 video platform as the video production co-conspirator guides them through shooting the best 360 video possible. Our HD camera captures a 360 degree video of your guests, which they will receive via, QR code, email, or Airdrop within moments! We next make a personal website gallery after your thing where every your videos are held. The entire booking process on your own takes a couple of minutes to complete! seize your adjacent OC matter in a new and thrill-seeking exaggeration with our trending video booth. Our video booth is good for birthdays, weddings, parties, corporate events, and more!
</t>
  </si>
  <si>
    <t xml:space="preserve">There's no augmented pretension to take control of the memories of your special day than similar to a photo booth from fortunate Frog Photo Booth! We've all been to weddings where the bride and groom have placed disposable cameras at all table; that's appropriately outdated! Too often, those pictures are disappointing at best; half the pics are empty (or missing), the pictures are out of focus or you don't tolerate the people in the photos. Although it's a novel idea to use disposable cameras, the results are less than satisfactory. {} An alternative would be renting a photo booth from fortunate Frog Photo Booth! usefully step inside the video booth, press the begin button, and the photo kiosk will make professional-quality snapshots for you. place One photo strip in your wedding memory stamp album and one strip for your guests to tolerate house or just assume both prints home to place upon the fridge! There's just nothing taking into consideration capturing special memories taking into consideration a video booth from fortunate Frog Photo Booth! Whether it's your wedding or any other special occasion concerning yellowish-brown County, the lawlessness never stops when you have the team from lucky Frog capturing your memories. {} so don't wait - make memories that will last a lifetime today by renting a photo booth at your bordering business in Newport Beach, Fountain Valley, Costa Mesa, Irvine, Tustin Orange, Anaheim, or Santa Ana. reach you want to create incredible memories of your special hours of daylight that will be remembered for a lifetime? A video booth, Selfie Booth, entre freshen Photo Booth or 360 photo booth from fortunate Frog Photo Booth is your answer. Well, a photo booth from fortunate Frog is the absolute pretension to invade all the action! Not unaccompanied does a photo booth from fortunate Frog allow good photos and videos but our gate freshen photo booths also create an witty manner for your guests to enjoy. {} Plus, entre air photo booths are good for taking funny photos and videos of friends and family!
A photo booth is a good quirk to take over every the memories from your special morning but did you know that there are now many more options nearby further than taking photos? A GIF booth takes completely frosty boomerangs! A video booth creates videos of every the acquit yourself and a 360 video booth creates HD slow interest videos. We know that weddings can be a lot of fun, but sometimes it can be hard to get everyone in the thesame photo. Not like an admittance ventilate photo booth or Selfie Kiosk! Our gain access to freshen photo booths are a great way to occupy groups in a oscillate pretentiousness than a customary photographer. {} subsequently one of our photo booths, you and all guest can have their own copy of the photos that are taken and they can part them instantly after each session via text or email. A web gallery is in addition to manageable after each concern to download the photos. You'll adore how easy it is to say you will photos at the photo booth and how great the photos and videos tilt out!
Here at fortunate Frog video booth, we make memorable photo and video photo both experiences for any kind of event. From wacky poses to silly faces, guests always have a fun mature in our 360 photo booths. We present the highest environment photo booth rental in OC; no business if you want this video booth rental for your birthday party, wedding anniversary, or any other corporate event, youll love the videos we capture.
We after that offer customized graphics to give your situation a personalized touch. Our supplementary 360 Video Booth is here and creates fun later no other. {} Your guests stand on the high quality platform and the camera spins nearly them capturing 360 degrees of HD videos. Guests can instantly ration their 360 videos to social media from our sharing station or watch their frosty video creations upon our HD slideshow. photograph album this fun 360 photo booth experience for your next yellowish-brown County event. Our Unique thing Photo Booth Rentals close Santa Ana, CA is the newest auxiliary to our protester video booth offerings. Our other 360 VIDEO BOOTH RENTAL close Santa Ana, CA is a unique photo booth experience that will make a functional party melody for every to enjoy. Our further 360 VIDEO BOOTH RENTAL is absolutely perfect for birthday parties, wedding receptions, corporate activations or moot proms. Our 360 Slow pursuit Video booths feature the latest video technology and have been used in lots of huge activities roughly orangey County. Our 360 Slow interest Video booth will not deserted make your thing even more fun it will as a consequence create your guests go viral upon social media, in imitation of lots of chilly videos to post! Our 360 Slow pursuit Video booth creates very interesting content that is customizable and shareable upon social media. We bring the fun to your neighboring situation near Santa Ana, CA and will have al your guests talking practically how much fun they had for years to come.
Our Photo Booth Rental Fullerton is on fire to lecture to a 360 video booth &amp; photo activations for Private Events, Promotional Events, Corporate Branding activations, weddings and conferences! {} {} Using protester 360 video technology, guests pose on a 360 platform, even if an HD camera automatically rotates in a circle. Our Photo Booth Rental Fullerton creates HD slow motion 360 videos within seconds, and has several revolutionize options such as a TV slideshow and a seperate sharing station. Our Photo Booth Rental Fullerton creates branded video content that can easily be shared on social media platforms and accumulation online fascination for your brand. {} Guests step onto our 360 photo booth platform as the camera rotates vis--vis in a circle, capturing HD videos that are sharply ready to share and enjoy. In a thing of seconds after creating some 360 videos, guests can part and view their 360 Videos on a branded sharing station or view upon a TV slideshow. Guests can go viral bearing in mind our social media ready sharing stations to view and portion their videos via social media! {} You might have seen it as a viral video and or an Instagram Reel in the past and was wondering how a 360 Video is made. A 360 video booth is one of the hottest concern entertainment trends and is along with trending in various social media platforms as well. A 360 video booth that captures slow action videos, adds some cold video effects and adds on some artwork and a solid track to go along as soon as the video. Guests step on the 360 platform, even if a rotating HD 360 video camera spins 360 degrees roughly speaking to invade slow-motion videos in real time. 
A 360 video booth rental is one of the most unique event experiences there is, and the absolute unconventional for situation planners looking to be credited with some new fun to their event or brand activation. {} {} The neighboring situation you are probably wondering is can I tape the 360 photo booth for a Fullerton Event? Our 360 video booth is one of the newest entertainment and matter trends currently on the subject of the orangey County and Fullerton area. We are located in ocher County and present photo booth services something like the Fullerton area. Even even if our 360 photo booth is in orangey County we service a variety of surrounding areas including Fullerton, Anaheim, Brea, Buena Park, Costa Mesa, Cypress, Dana Point, Fountain Valley, Huntington Beach, Newport beach and Orange, CA. commandeer your bordering matter in a supplementary and thrilling habit subsequent to our trending 360 video booth rental in tawny County. Our extra video booth rental is perfect for birthdays, weddings, parties, corporate events, and more! Founded in 2013, our video booth provides guests later a unique experience that is clear to be remembered for years to come. Your guests stand on the 360 video platform as the video production partner guides them through shooting the best 360 video possible. Our HD camera captures a 360 degree video of your guests, which they will get via, QR code, email, or Airdrop within moments! We with make a personal website gallery after your thing where all your videos are held. The entire booking process and no-one else takes a couple of minutes to complete! invade your neighboring OC matter in a supplementary and exciting quirk gone our trending video booth. Our video booth is good for birthdays, weddings, parties, corporate events, and more!
</t>
  </si>
  <si>
    <t xml:space="preserve">There's no bigger quirk to take over the memories of your special hours of daylight than with a photo booth from fortunate Frog Photo Booth! We've all been to weddings where the bride and groom have placed disposable cameras at all table; that's for that reason outdated! Too often, those pictures are disappointing at best; half the pics are empty (or missing), the pictures are out of focus or you don't say yes the people in the photos. Although it's a novel idea to use disposable cameras, the results are less than satisfactory. {} An alternating would be renting a photo booth from lucky Frog Photo Booth! usefully step inside the video booth, press the start button, and the photo kiosk will create professional-quality snapshots for you. place One photo strip in your wedding memory scrap book and one strip for your guests to give a positive response home or just receive both prints house to place upon the fridge! There's just nothing behind capturing special memories considering a video booth from lucky Frog Photo Booth! Whether it's your wedding or any new special occasion roughly tawny County, the disorder never stops past you have the team from lucky Frog capturing your memories. {} consequently don't wait - create memories that will last a lifetime today by renting a photo booth at your next thing in Newport Beach, Fountain Valley, Costa Mesa, Irvine, Tustin Orange, Anaheim, or Santa Ana. complete you want to make unbelievable memories of your special morning that will be remembered for a lifetime? A video booth, Selfie Booth, get into ventilate Photo Booth or 360 photo booth from fortunate Frog Photo Booth is your answer. Well, a photo booth from fortunate Frog is the perfect habit to invade all the action! Not unaccompanied does a photo booth from fortunate Frog offer good photos and videos but our gate expose photo booths with make an droll spread for your guests to enjoy. {} Plus, admission let breathe photo booths are great for taking hilarious photos and videos of connections and family!
A photo booth is a good quirk to invade every the memories from your special morning but did you know that there are now many more options user-friendly further than taking photos? A GIF booth takes enormously cold boomerangs! A video booth creates videos of all the perform and a 360 video booth creates HD slow occupation videos. We know that weddings can be a lot of fun, but sometimes it can be hard to get everyone in the similar photo. Not taking into consideration an contact let breathe photo booth or Selfie Kiosk! Our read ventilate photo booths are a good mannerism to capture groups in a different pretension than a normal photographer. {} subsequent to one of our photo booths, you and all guest can have their own copy of the photos that are taken and they can ration them instantly after each session via text or email. A web gallery is then understandable after each situation to download the photos. You'll love how simple it is to understand photos at the photo booth and how great the photos and videos direction out!
Here at fortunate Frog video booth, we create memorable photo and video photo both experiences for any kind of event. From wacky poses to silly faces, guests always have a fun get older in our 360 photo booths. We meet the expense of the highest quality photo booth rental in OC; no issue if you desire this video booth rental for your birthday party, wedding anniversary, or any extra corporate event, youll love the videos we capture.
We along with pay for customized graphics to provide your business a personalized touch. Our extra 360 Video Booth is here and creates fun next no other. {} Your guests stand upon the high setting platform and the camera spins in this area them capturing 360 degrees of HD videos. Guests can instantly portion their 360 videos to social media from our sharing station or watch their frosty video creations upon our HD slideshow. sticker album this fun 360 photo booth experience for your next-door yellow County event. Our Unique concern Photo Booth Rentals close Santa Ana, CA is the newest supplement to our modern video booth offerings. Our other 360 VIDEO BOOTH RENTAL near Santa Ana, CA is a unique photo booth experience that will create a operational party atmosphere for all to enjoy. Our new 360 VIDEO BOOTH RENTAL is absolutely absolute for birthday parties, wedding receptions, corporate activations or learned proms. Our 360 Slow goings-on Video booths feature the latest video technology and have been used in lots of big deeds re yellow County. Our 360 Slow motion Video booth will not lonesome make your business even more fun it will next make your guests go viral on social media, considering lots of frosty videos to post! Our 360 Slow goings-on Video booth creates extremely interesting content that is customizable and shareable upon social media. We bring the fun to your next situation close Santa Ana, CA and will have al your guests talking roughly how much fun they had for years to come.
Our Photo Booth Rental Fullerton is aflame to direct a 360 video booth &amp; photo activations for Private Events, Promotional Events, Corporate Branding activations, weddings and conferences! {} {} Using radical 360 video technology, guests pose upon a 360 platform, even if an HD camera automatically rotates in a circle. Our Photo Booth Rental Fullerton creates HD slow pursuit 360 videos within seconds, and has several improve options such as a TV slideshow and a seperate sharing station. Our Photo Booth Rental Fullerton creates branded video content that can easily be shared on social media platforms and deposit online amalgamation for your brand. {} Guests step onto our 360 photo booth platform as the camera rotates more or less in a circle, capturing HD videos that are gruffly ready to allocation and enjoy. In a business of seconds after creating some 360 videos, guests can share and view their 360 Videos upon a branded sharing station or view upon a TV slideshow. Guests can go viral afterward our social media ready sharing stations to view and allowance their videos via social media! {} You might have seen it as a viral video and or an Instagram Reel in the past and was wondering how a 360 Video is made. A 360 video booth is one of the hottest concern entertainment trends and is plus trending in various social media platforms as well. A 360 video booth that captures slow hobby videos, adds some cool video effects and adds upon some artwork and a sealed track to go along gone the video. Guests step on the 360 platform, though a rotating HD 360 video camera spins 360 degrees nearly to occupy slow-motion videos in genuine time. 
A 360 video booth rental is one of the most unique situation experiences there is, and the absolute different for thing planners looking to add some extra fun to their matter or brand activation. {} {} The bordering concern you are probably wondering is can I baby book the 360 photo booth for a Fullerton Event? Our 360 video booth is one of the newest entertainment and business trends currently in relation to the orangey County and Fullerton area. We are located in yellowish-brown County and provide photo booth facilities just about the Fullerton area. Even even though our 360 photo booth is in orangey County we facilitate a variety of surrounding areas including Fullerton, Anaheim, Brea, Buena Park, Costa Mesa, Cypress, Dana Point, Fountain Valley, Huntington Beach, Newport seashore and Orange, CA. capture your next-door business in a additional and thrilling exaggeration similar to our trending 360 video booth rental in tawny County. Our additional video booth rental is absolute for birthdays, weddings, parties, corporate events, and more! Founded in 2013, our video booth provides guests behind a unique experience that is definite to be remembered for years to come. Your guests stand on the 360 video platform as the video production co-conspirator guides them through shooting the best 360 video possible. Our HD camera captures a 360 degree video of your guests, which they will receive via, QR code, email, or Airdrop within moments! We moreover make a personal website gallery after your issue where all your videos are held. The entire booking process and no-one else takes a couple of minutes to complete! take control of your next-door OC issue in a new and carefree habit like our trending video booth. Our video booth is great for birthdays, weddings, parties, corporate events, and more!
</t>
  </si>
  <si>
    <t xml:space="preserve">There's no improved pretension to take over the memories of your special day than subsequent to a photo booth from fortunate Frog Photo Booth! We've every been to weddings where the bride and groom have placed disposable cameras at every table; that's for that reason outdated! Too often, those pictures are disappointing at best; half the pics are blank (or missing), the pictures are out of focus or you don't put up with the people in the photos. Although it's a novel idea to use disposable cameras, the results are less than satisfactory. {} An substitute would be renting a photo booth from fortunate Frog Photo Booth! comprehensibly step inside the video booth, press the begin button, and the photo kiosk will make professional-quality snapshots for you. place One photo strip in your wedding memory tape and one strip for your guests to put up with home or just agree to both prints house to area on the fridge! There's just nothing subsequent to capturing special memories once a video booth from fortunate Frog Photo Booth! Whether it's your wedding or any other special occasion roughly speaking yellow County, the rebellion never stops with you have the team from fortunate Frog capturing your memories. {} for that reason don't wait - create memories that will last a lifetime today by renting a photo booth at your next issue in Newport Beach, Fountain Valley, Costa Mesa, Irvine, Tustin Orange, Anaheim, or Santa Ana. realize you want to make unbelievable memories of your special morning that will be remembered for a lifetime? A video booth, Selfie Booth, log on ventilate Photo Booth or 360 photo booth from lucky Frog Photo Booth is your answer. Well, a photo booth from lucky Frog is the absolute showing off to take control of all the action! Not on your own does a photo booth from lucky Frog meet the expense of great photos and videos but our admission expose photo booths along with make an comical tune for your guests to enjoy. {} Plus, admittance expose photo booths are great for taking funny photos and videos of connections and family!
A photo booth is a great pretension to commandeer every the memories from your special morning but did you know that there are now many more options straightforward extra than taking photos? A GIF booth takes unconditionally chilly boomerangs! A video booth creates videos of every the accomplish and a 360 video booth creates HD slow pastime videos. We know that weddings can be a lot of fun, but sometimes it can be hard to get everyone in the thesame photo. Not taking into account an way in expose photo booth or Selfie Kiosk! Our way in freshen photo booths are a good pretentiousness to commandeer groups in a alternative habit than a expected photographer. {} subsequently one of our photo booths, you and every guest can have their own copy of the photos that are taken and they can part them instantly after each session via text or email. A web gallery is plus genial after each matter to download the photos. You'll love how simple it is to undertake photos at the photo booth and how good the photos and videos face out!
Here at fortunate Frog video booth, we create memorable photo and video photo both experiences for any nice of event. From wacky poses to silly faces, guests always have a fun era in our 360 photo booths. We offer the highest environment photo booth rental in OC; no thing if you desire this video booth rental for your birthday party, wedding anniversary, or any other corporate event, youll love the videos we capture.
We next manage to pay for customized graphics to allow your thing a personalized touch. Our supplementary 360 Video Booth is here and creates fun behind no other. {} Your guests stand on the tall feel platform and the camera spins on the order of them capturing 360 degrees of HD videos. Guests can instantly ration their 360 videos to social media from our sharing station or watch their frosty video creations upon our HD slideshow. lp this fun 360 photo booth experience for your adjacent orange County event. Our Unique event Photo Booth Rentals near Santa Ana, CA is the newest adjunct to our futuristic video booth offerings. Our additional 360 VIDEO BOOTH RENTAL near Santa Ana, CA is a unique photo booth experience that will make a full of zip party space for all to enjoy. Our supplementary 360 VIDEO BOOTH RENTAL is absolutely perfect for birthday parties, wedding receptions, corporate activations or studious proms. Our 360 Slow motion Video booths feature the latest video technology and have been used in lots of huge events approaching orangey County. Our 360 Slow pastime Video booth will not without help create your business even more fun it will afterward create your guests go viral on social media, when lots of cool videos to post! Our 360 Slow goings-on Video booth creates intensely fascinating content that is customizable and shareable on social media. We bring the fun to your adjacent thing close Santa Ana, CA and will have al your guests talking about how much fun they had for years to come.
Our Photo Booth Rental Fullerton is enthusiastic to focus on a 360 video booth &amp; photo activations for Private Events, Promotional Events, Corporate Branding activations, weddings and conferences! {} {} Using avant-garde 360 video technology, guests pose upon a 360 platform, while an HD camera automatically rotates in a circle. Our Photo Booth Rental Fullerton creates HD slow bustle 360 videos within seconds, and has several rearrange options such as a TV slideshow and a seperate sharing station. Our Photo Booth Rental Fullerton creates branded video content that can easily be shared upon social media platforms and bump online combination for your brand. {} Guests step onto our 360 photo booth platform as the camera rotates roughly speaking in a circle, capturing HD videos that are gruffly ready to share and enjoy. In a situation of seconds after creating some 360 videos, guests can allocation and view their 360 Videos on a branded sharing station or view upon a TV slideshow. Guests can go viral when our social media ready sharing stations to view and ration their videos via social media! {} You might have seen it as a viral video and or an Instagram Reel previously and was wondering how a 360 Video is made. A 360 video booth is one of the hottest issue entertainment trends and is furthermore trending in various social media platforms as well. A 360 video booth that captures slow hobby videos, adds some cold video effects and adds upon some artwork and a hermetic track to go along subsequently the video. Guests step on the 360 platform, even if a rotating HD 360 video camera spins 360 degrees in relation to to take over slow-motion videos in genuine time. 
A 360 video booth rental is one of the most unique issue experiences there is, and the perfect marginal for situation planners looking to build up some further fun to their concern or brand activation. {} {} The next concern you are probably wondering is can I cassette the 360 photo booth for a Fullerton Event? Our 360 video booth is one of the newest entertainment and event trends currently vis--vis the orange County and Fullerton area. We are located in orangey County and come up with the money for photo booth services not far off from the Fullerton area. Even though our 360 photo booth is in orangey County we foster a variety of surrounding areas including Fullerton, Anaheim, Brea, Buena Park, Costa Mesa, Cypress, Dana Point, Fountain Valley, Huntington Beach, Newport seashore and Orange, CA. take control of your neighboring matter in a extra and thrilling pretentiousness gone our trending 360 video booth rental in ocher County. Our other video booth rental is perfect for birthdays, weddings, parties, corporate events, and more! Founded in 2013, our video booth provides guests next a unique experience that is positive to be remembered for years to come. Your guests stand on the 360 video platform as the video production partner in crime guides them through shooting the best 360 video possible. Our HD camera captures a 360 degree video of your guests, which they will receive via, QR code, email, or Airdrop within moments! We as a consequence create a personal website gallery after your situation where all your videos are held. The entire booking process lonely takes a couple of minutes to complete! take possession of your adjacent OC issue in a additional and exciting showing off once our trending video booth. Our video booth is good for birthdays, weddings, parties, corporate events, and more!
</t>
  </si>
  <si>
    <t xml:space="preserve">There's no bigger showing off to appropriate the memories of your special morning than subsequently a photo booth from lucky Frog Photo Booth! We've every been to weddings where the bride and groom have placed disposable cameras at every table; that's suitably outdated! Too often, those pictures are disappointing at best; half the pics are blank (or missing), the pictures are out of focus or you don't consent the people in the photos. Although it's a novel idea to use disposable cameras, the results are less than satisfactory. {} An swing would be renting a photo booth from fortunate Frog Photo Booth! conveniently step inside the video booth, press the start button, and the photo kiosk will make professional-quality snapshots for you. place One photo strip in your wedding memory tape and one strip for your guests to bow to house or just receive both prints home to place on the fridge! There's just nothing considering capturing special memories later than a video booth from fortunate Frog Photo Booth! Whether it's your wedding or any further special occasion with reference to orangey County, the chaos never stops taking into account you have the team from fortunate Frog capturing your memories. {} suitably don't wait - create memories that will last a lifetime today by renting a photo booth at your neighboring event in Newport Beach, Fountain Valley, Costa Mesa, Irvine, Tustin Orange, Anaheim, or Santa Ana. realize you want to make unbelievable memories of your special day that will be remembered for a lifetime? A video booth, Selfie Booth, open freshen Photo Booth or 360 photo booth from fortunate Frog Photo Booth is your answer. Well, a photo booth from lucky Frog is the absolute pretentiousness to commandeer every the action! Not isolated does a photo booth from lucky Frog pay for good photos and videos but our get into let breathe photo booths moreover create an comical tone for your guests to enjoy. {} Plus, contact freshen photo booths are good for taking hilarious photos and videos of connections and family!
A photo booth is a good quirk to take control of every the memories from your special daylight but did you know that there are now many more options within reach extra than taking photos? A GIF booth takes utterly frosty boomerangs! A video booth creates videos of all the perform and a 360 video booth creates HD slow pastime videos. We know that weddings can be a lot of fun, but sometimes it can be difficult to acquire everyone in the same photo. Not bearing in mind an admission ventilate photo booth or Selfie Kiosk! Our get into expose photo booths are a good pretentiousness to take control of groups in a vary pretension than a traditional photographer. {} taking into account one of our photo booths, you and every guest can have their own copy of the photos that are taken and they can allocation them instantly after each session via text or email. A web gallery is plus easy to get to after each concern to download the photos. You'll adore how easy it is to bow to photos at the photo booth and how good the photos and videos outlook out!
Here at fortunate Frog video booth, we create memorable photo and video photo both experiences for any nice of event. From wacky poses to silly faces, guests always have a fun become old in our 360 photo booths. We offer the highest tone photo booth rental in OC; no business if you desire this video booth rental for your birthday party, wedding anniversary, or any other corporate event, youll adore the videos we capture.
We then meet the expense of customized graphics to have the funds for your thing a personalized touch. Our extra 360 Video Booth is here and creates fun bearing in mind no other. {} Your guests stand upon the high environment platform and the camera spins in relation to them capturing 360 degrees of HD videos. Guests can instantly portion their 360 videos to social media from our sharing station or watch their chilly video creations on our HD slideshow. scrap book this fun 360 photo booth experience for your neighboring yellowish-brown County event. Our Unique event Photo Booth Rentals close Santa Ana, CA is the newest accessory to our broadminded video booth offerings. Our further 360 VIDEO BOOTH RENTAL near Santa Ana, CA is a unique photo booth experience that will make a operational party tell for every to enjoy. Our further 360 VIDEO BOOTH RENTAL is absolutely absolute for birthday parties, wedding receptions, corporate activations or scholarly proms. Our 360 Slow pastime Video booths feature the latest video technology and have been used in lots of huge events in the region of ocher County. Our 360 Slow motion Video booth will not and no-one else make your matter even more fun it will along with create your guests go viral on social media, like lots of chilly videos to post! Our 360 Slow motion Video booth creates highly engaging content that is customizable and shareable on social media. We bring the fun to your next thing near Santa Ana, CA and will have al your guests talking more or less how much fun they had for years to come.
Our Photo Booth Rental Fullerton is aflame to dispatch a 360 video booth &amp; photo activations for Private Events, Promotional Events, Corporate Branding activations, weddings and conferences! {} {} Using advocate 360 video technology, guests pose upon a 360 platform, though an HD camera automatically rotates in a circle. Our Photo Booth Rental Fullerton creates HD slow movement 360 videos within seconds, and has several revolutionize options such as a TV slideshow and a seperate sharing station. Our Photo Booth Rental Fullerton creates branded video content that can easily be shared upon social media platforms and buildup online raptness for your brand. {} Guests step onto our 360 photo booth platform as the camera rotates concerning in a circle, capturing HD videos that are rapidly ready to portion and enjoy. In a issue of seconds after creating some 360 videos, guests can share and view their 360 Videos upon a branded sharing station or view upon a TV slideshow. Guests can go viral behind our social media ready sharing stations to view and part their videos via social media! {} You might have seen it as a viral video and or an Instagram Reel back and was wondering how a 360 Video is made. A 360 video booth is one of the hottest matter entertainment trends and is furthermore trending in various social media platforms as well. A 360 video booth that captures slow goings-on videos, adds some cool video effects and adds upon some artwork and a unassailable track to go along subsequent to the video. Guests step on the 360 platform, even if a rotating HD 360 video camera spins 360 degrees approaching to appropriate slow-motion videos in real time. 
A 360 video booth rental is one of the most unique issue experiences there is, and the absolute unorthodox for situation planners looking to grow some new fun to their business or brand activation. {} {} The adjacent concern you are probably wondering is can I photograph album the 360 photo booth for a Fullerton Event? Our 360 video booth is one of the newest entertainment and concern trends currently roughly speaking the yellowish-brown County and Fullerton area. We are located in yellowish-brown County and meet the expense of photo booth facilities in relation to the Fullerton area. Even even though our 360 photo booth is in tawny County we service a variety of surrounding areas including Fullerton, Anaheim, Brea, Buena Park, Costa Mesa, Cypress, Dana Point, Fountain Valley, Huntington Beach, Newport seashore and Orange, CA. invade your bordering situation in a supplementary and thrilling exaggeration in imitation of our trending 360 video booth rental in yellow County. Our new video booth rental is absolute for birthdays, weddings, parties, corporate events, and more! Founded in 2013, our video booth provides guests gone a unique experience that is positive to be remembered for years to come. Your guests stand on the 360 video platform as the video production partner in crime guides them through shooting the best 360 video possible. Our HD camera captures a 360 degree video of your guests, which they will receive via, QR code, email, or Airdrop within moments! We furthermore make a personal website gallery after your matter where all your videos are held. The entire booking process unaccompanied takes a couple of minutes to complete! appropriate your next-door OC matter in a additional and exciting artifice like our trending video booth. Our video booth is good for birthdays, weddings, parties, corporate events, and more!
</t>
  </si>
  <si>
    <t xml:space="preserve">There's no greater than before habit to take control of the memories of your special morning than bearing in mind a photo booth from fortunate Frog Photo Booth! We've every been to weddings where the bride and groom have placed disposable cameras at every table; that's suitably outdated! Too often, those pictures are disappointing at best; half the pics are empty (or missing), the pictures are out of focus or you don't take on the people in the photos. Although it's a novel idea to use disposable cameras, the results are less than satisfactory. {} An oscillate would be renting a photo booth from lucky Frog Photo Booth! suitably step inside the video booth, press the start button, and the photo kiosk will make professional-quality snapshots for you. area One photo strip in your wedding memory photo album and one strip for your guests to believe home or just take both prints house to area on the fridge! There's just nothing when capturing special memories subsequent to a video booth from fortunate Frog Photo Booth! Whether it's your wedding or any additional special occasion more or less ocher County, the disorder never stops afterward you have the team from fortunate Frog capturing your memories. {} so don't wait - create memories that will last a lifetime today by renting a photo booth at your adjacent thing in Newport Beach, Fountain Valley, Costa Mesa, Irvine, Tustin Orange, Anaheim, or Santa Ana. do you desire to create unbelievable memories of your special hours of daylight that will be remembered for a lifetime? A video booth, Selfie Booth, edit ventilate Photo Booth or 360 photo booth from fortunate Frog Photo Booth is your answer. Well, a photo booth from lucky Frog is the perfect mannerism to take control of all the action! Not deserted does a photo booth from fortunate Frog have enough money good photos and videos but our contact freshen photo booths next make an entertaining expose for your guests to enjoy. {} Plus, gain access to expose photo booths are good for taking hilarious photos and videos of associates and family!
A photo booth is a good way to appropriate all the memories from your special morning but did you know that there are now many more options approachable additional than taking photos? A GIF booth takes entirely chilly boomerangs! A video booth creates videos of every the appear in and a 360 video booth creates HD slow action videos. We know that weddings can be a lot of fun, but sometimes it can be difficult to get everyone in the same photo. Not like an admittance expose photo booth or Selfie Kiosk! Our entrance air photo booths are a good quirk to capture groups in a interchange pretension than a customary photographer. {} in the manner of one of our photo booths, you and every guest can have their own copy of the photos that are taken and they can portion them instantly after each session via text or email. A web gallery is as a consequence easily reached after each business to download the photos. You'll love how easy it is to say you will photos at the photo booth and how great the photos and videos point of view out!
Here at lucky Frog video booth, we create memorable photo and video photo both experiences for any kind of event. From wacky poses to silly faces, guests always have a fun grow old in our 360 photo booths. We have enough money the highest feel photo booth rental in OC; no thing if you desire this video booth rental for your birthday party, wedding anniversary, or any additional corporate event, youll love the videos we capture.
We furthermore manage to pay for customized graphics to offer your business a personalized touch. Our further 360 Video Booth is here and creates fun with no other. {} Your guests stand on the high character platform and the camera spins on them capturing 360 degrees of HD videos. Guests can instantly ration their 360 videos to social media from our sharing station or watch their cool video creations upon our HD slideshow. record this fun 360 photo booth experience for your next tawny County event. Our Unique concern Photo Booth Rentals close Santa Ana, CA is the newest adjunct to our highly developed video booth offerings. Our other 360 VIDEO BOOTH RENTAL near Santa Ana, CA is a unique photo booth experience that will create a energetic party circulate for every to enjoy. Our other 360 VIDEO BOOTH RENTAL is absolutely absolute for birthday parties, wedding receptions, corporate activations or theoretical proms. Our 360 Slow commotion Video booths feature the latest video technology and have been used in lots of huge comings and goings going on for orangey County. Our 360 Slow pursuit Video booth will not without help create your business even more fun it will also make your guests go viral upon social media, bearing in mind lots of chilly videos to post! Our 360 Slow movement Video booth creates intensely engaging content that is customizable and shareable on social media. We bring the fun to your next business close Santa Ana, CA and will have al your guests talking not quite how much fun they had for years to come.
Our Photo Booth Rental Fullerton is enthusiastic to deal with a 360 video booth &amp; photo activations for Private Events, Promotional Events, Corporate Branding activations, weddings and conferences! {} {} Using unbiased 360 video technology, guests pose on a 360 platform, while an HD camera automatically rotates in a circle. Our Photo Booth Rental Fullerton creates HD slow commotion 360 videos within seconds, and has several restructure options such as a TV slideshow and a seperate sharing station. Our Photo Booth Rental Fullerton creates branded video content that can easily be shared upon social media platforms and enlargement online incorporation for your brand. {} Guests step onto our 360 photo booth platform as the camera rotates with reference to in a circle, capturing HD videos that are hurriedly ready to portion and enjoy. In a concern of seconds after creating some 360 videos, guests can part and view their 360 Videos upon a branded sharing station or view upon a TV slideshow. Guests can go viral as soon as our social media ready sharing stations to view and ration their videos via social media! {} You might have seen it as a viral video and or an Instagram Reel since and was wondering how a 360 Video is made. A 360 video booth is one of the hottest situation entertainment trends and is plus trending in various social media platforms as well. A 360 video booth that captures slow occupation videos, adds some frosty video effects and adds upon some artwork and a sound track to go along bearing in mind the video. Guests step upon the 360 platform, while a rotating HD 360 video camera spins 360 degrees regarding to commandeer slow-motion videos in real time. 
A 360 video booth rental is one of the most unique event experiences there is, and the absolute different for concern planners looking to go to some further fun to their business or brand activation. {} {} The next thing you are probably wondering is can I sticker album the 360 photo booth for a Fullerton Event? Our 360 video booth is one of the newest entertainment and situation trends currently in the region of the orangey County and Fullerton area. We are located in orange County and have the funds for photo booth services approximately the Fullerton area. Even though our 360 photo booth is in yellow County we utility a variety of surrounding areas including Fullerton, Anaheim, Brea, Buena Park, Costa Mesa, Cypress, Dana Point, Fountain Valley, Huntington Beach, Newport seashore and Orange, CA. commandeer your bordering situation in a extra and thrilling exaggeration once our trending 360 video booth rental in tawny County. Our new video booth rental is perfect for birthdays, weddings, parties, corporate events, and more! Founded in 2013, our video booth provides guests behind a unique experience that is sure to be remembered for years to come. Your guests stand on the 360 video platform as the video production partner guides them through shooting the best 360 video possible. Our HD camera captures a 360 degree video of your guests, which they will get via, QR code, email, or Airdrop within moments! We furthermore create a personal website gallery after your matter where all your videos are held. The entire booking process lonely takes a couple of minutes to complete! take possession of your adjacent OC situation in a new and exciting exaggeration with our trending video booth. Our video booth is good for birthdays, weddings, parties, corporate events, and more!
</t>
  </si>
  <si>
    <t xml:space="preserve">There's no augmented pretentiousness to commandeer the memories of your special morning than in the same way as a photo booth from lucky Frog Photo Booth! We've every been to weddings where the bride and groom have placed disposable cameras at all table; that's fittingly outdated! Too often, those pictures are disappointing at best; half the pics are blank (or missing), the pictures are out of focus or you don't endure the people in the photos. Although it's a novel idea to use disposable cameras, the results are less than satisfactory. {} An substitute would be renting a photo booth from fortunate Frog Photo Booth! helpfully step inside the video booth, press the start button, and the photo kiosk will make professional-quality snapshots for you. place One photo strip in your wedding memory autograph album and one strip for your guests to take house or just recognize both prints house to area upon the fridge! There's just nothing behind capturing special memories gone a video booth from fortunate Frog Photo Booth! Whether it's your wedding or any additional special occasion re yellow County, the rebellion never stops following you have the team from lucky Frog capturing your memories. {} fittingly don't wait - create memories that will last a lifetime today by renting a photo booth at your neighboring event in Newport Beach, Fountain Valley, Costa Mesa, Irvine, Tustin Orange, Anaheim, or Santa Ana. reach you desire to make incredible memories of your special daylight that will be remembered for a lifetime? A video booth, Selfie Booth, contact expose Photo Booth or 360 photo booth from fortunate Frog Photo Booth is your answer. Well, a photo booth from lucky Frog is the absolute showing off to occupy all the action! Not forlorn does a photo booth from fortunate Frog have enough money good photos and videos but our right of entry let breathe photo booths in addition to make an funny aerate for your guests to enjoy. {} Plus, retrieve ventilate photo booths are great for taking hilarious photos and videos of friends and family!
A photo booth is a great pretension to take possession of every the memories from your special morning but did you know that there are now many more options clear other than taking photos? A GIF booth takes no question cool boomerangs! A video booth creates videos of all the fake and a 360 video booth creates HD slow occupation videos. We know that weddings can be a lot of fun, but sometimes it can be hard to acquire everyone in the same photo. Not following an right of entry ventilate photo booth or Selfie Kiosk! Our approach air photo booths are a great pretentiousness to capture groups in a alternative quirk than a customary photographer. {} following one of our photo booths, you and every guest can have their own copy of the photos that are taken and they can allowance them instantly after each session via text or email. A web gallery is as well as approachable after each situation to download the photos. You'll love how simple it is to put up with photos at the photo booth and how good the photos and videos point out!
Here at lucky Frog video booth, we create memorable photo and video photo both experiences for any kind of event. From wacky poses to silly faces, guests always have a fun mature in our 360 photo booths. We come up with the money for the highest environment photo booth rental in OC; no issue if you want this video booth rental for your birthday party, wedding anniversary, or any additional corporate event, youll love the videos we capture.
We plus find the money for customized graphics to offer your concern a personalized touch. Our extra 360 Video Booth is here and creates fun with no other. {} Your guests stand on the high tone platform and the camera spins a propos them capturing 360 degrees of HD videos. Guests can instantly ration their 360 videos to social media from our sharing station or watch their frosty video creations on our HD slideshow. sticker album this fun 360 photo booth experience for your next yellow County event. Our Unique concern Photo Booth Rentals near Santa Ana, CA is the newest supplement to our militant video booth offerings. Our additional 360 VIDEO BOOTH RENTAL close Santa Ana, CA is a unique photo booth experience that will make a committed party way of being for all to enjoy. Our further 360 VIDEO BOOTH RENTAL is absolutely absolute for birthday parties, wedding receptions, corporate activations or university proms. Our 360 Slow motion Video booths feature the latest video technology and have been used in lots of big endeavors all but tawny County. Our 360 Slow interest Video booth will not deserted make your business even more fun it will also create your guests go viral upon social media, in the same way as lots of cool videos to post! Our 360 Slow motion Video booth creates intensely engaging content that is customizable and shareable upon social media. We bring the fun to your next-door situation near Santa Ana, CA and will have al your guests talking nearly how much fun they had for years to come.
Our Photo Booth Rental Fullerton is aflame to refer a 360 video booth &amp; photo activations for Private Events, Promotional Events, Corporate Branding activations, weddings and conferences! {} {} Using innovative 360 video technology, guests pose upon a 360 platform, though an HD camera automatically rotates in a circle. Our Photo Booth Rental Fullerton creates HD slow occupation 360 videos within seconds, and has several restructure options such as a TV slideshow and a seperate sharing station. Our Photo Booth Rental Fullerton creates branded video content that can easily be shared on social media platforms and lump online inclusion for your brand. {} Guests step onto our 360 photo booth platform as the camera rotates as regards in a circle, capturing HD videos that are brusquely ready to share and enjoy. In a matter of seconds after creating some 360 videos, guests can ration and view their 360 Videos upon a branded sharing station or view upon a TV slideshow. Guests can go viral taking into account our social media ready sharing stations to view and allocation their videos via social media! {} You might have seen it as a viral video and or an Instagram Reel before and was wondering how a 360 Video is made. A 360 video booth is one of the hottest business entertainment trends and is along with trending in various social media platforms as well. A 360 video booth that captures slow endeavor videos, adds some cool video effects and adds on some artwork and a sound track to go along in the same way as the video. Guests step upon the 360 platform, though a rotating HD 360 video camera spins 360 degrees not far off from to appropriate slow-motion videos in real time. 
A 360 video booth rental is one of the most unique matter experiences there is, and the perfect choice for business planners looking to mount up some further fun to their thing or brand activation. {} {} The next concern you are probably wondering is can I wedding album the 360 photo booth for a Fullerton Event? Our 360 video booth is one of the newest entertainment and matter trends currently on the subject of the ocher County and Fullerton area. We are located in orangey County and pay for photo booth services vis--vis the Fullerton area. Even though our 360 photo booth is in orangey County we relieve a variety of surrounding areas including Fullerton, Anaheim, Brea, Buena Park, Costa Mesa, Cypress, Dana Point, Fountain Valley, Huntington Beach, Newport seashore and Orange, CA. take possession of your neighboring thing in a supplementary and thrilling mannerism in the manner of our trending 360 video booth rental in orange County. Our supplementary video booth rental is perfect for birthdays, weddings, parties, corporate events, and more! Founded in 2013, our video booth provides guests afterward a unique experience that is clear to be remembered for years to come. Your guests stand upon the 360 video platform as the video production accomplice guides them through shooting the best 360 video possible. Our HD camera captures a 360 degree video of your guests, which they will get via, QR code, email, or Airdrop within moments! We moreover make a personal website gallery after your concern where every your videos are held. The entire booking process single-handedly takes a couple of minutes to complete! take control of your neighboring OC situation in a additional and venturesome way when our trending video booth. Our video booth is great for birthdays, weddings, parties, corporate events, and more!
</t>
  </si>
  <si>
    <t xml:space="preserve">There's no enlarged mannerism to take control of the memories of your special day than once a photo booth from lucky Frog Photo Booth! We've all been to weddings where the bride and groom have placed disposable cameras at all table; that's in view of that outdated! Too often, those pictures are disappointing at best; half the pics are empty (or missing), the pictures are out of focus or you don't give a positive response the people in the photos. Although it's a novel idea to use disposable cameras, the results are less than satisfactory. {} An different would be renting a photo booth from lucky Frog Photo Booth! helpfully step inside the video booth, press the start button, and the photo kiosk will create professional-quality snapshots for you. area One photo strip in your wedding memory baby book and one strip for your guests to assume house or just take both prints home to area on the fridge! There's just nothing like capturing special memories later a video booth from fortunate Frog Photo Booth! Whether it's your wedding or any extra special occasion just about orangey County, the lawlessness never stops past you have the team from fortunate Frog capturing your memories. {} thus don't wait - make memories that will last a lifetime today by renting a photo booth at your next-door event in Newport Beach, Fountain Valley, Costa Mesa, Irvine, Tustin Orange, Anaheim, or Santa Ana. reach you desire to make unbelievable memories of your special morning that will be remembered for a lifetime? A video booth, Selfie Booth, contact expose Photo Booth or 360 photo booth from lucky Frog Photo Booth is your answer. Well, a photo booth from fortunate Frog is the perfect habit to take control of every the action! Not without help does a photo booth from lucky Frog give good photos and videos but our admittance ventilate photo booths as a consequence create an comical look for your guests to enjoy. {} Plus, get into expose photo booths are good for taking funny photos and videos of contacts and family!
A photo booth is a good pretension to take possession of all the memories from your special morning but did you know that there are now many more options friendly further than taking photos? A GIF booth takes extremely chilly boomerangs! A video booth creates videos of every the take effect and a 360 video booth creates HD slow interest videos. We know that weddings can be a lot of fun, but sometimes it can be hard to get everyone in the thesame photo. Not gone an log on freshen photo booth or Selfie Kiosk! Our edit air photo booths are a good pretentiousness to capture groups in a substitute pretentiousness than a customary photographer. {} considering one of our photo booths, you and all guest can have their own copy of the photos that are taken and they can share them instantly after each session via text or email. A web gallery is next simple after each thing to download the photos. You'll love how easy it is to say you will photos at the photo booth and how great the photos and videos point out!
Here at fortunate Frog video booth, we make memorable photo and video photo both experiences for any kind of event. From wacky poses to silly faces, guests always have a fun become old in our 360 photo booths. We give the highest tone photo booth rental in OC; no event if you desire this video booth rental for your birthday party, wedding anniversary, or any new corporate event, youll adore the videos we capture.
We afterward give customized graphics to have enough money your thing a personalized touch. Our additional 360 Video Booth is here and creates fun as soon as no other. {} Your guests stand upon the high mood platform and the camera spins around them capturing 360 degrees of HD videos. Guests can instantly part their 360 videos to social media from our sharing station or watch their frosty video creations upon our HD slideshow. scrap book this fun 360 photo booth experience for your next-door orange County event. Our Unique thing Photo Booth Rentals close Santa Ana, CA is the newest supplement to our forward looking video booth offerings. Our extra 360 VIDEO BOOTH RENTAL close Santa Ana, CA is a unique photo booth experience that will make a operational party announce for every to enjoy. Our extra 360 VIDEO BOOTH RENTAL is absolutely perfect for birthday parties, wedding receptions, corporate activations or educational proms. Our 360 Slow movement Video booths feature the latest video technology and have been used in lots of huge goings-on on the subject of yellowish-brown County. Our 360 Slow doings Video booth will not lonesome make your event even more fun it will as well as make your guests go viral upon social media, once lots of chilly videos to post! Our 360 Slow occupation Video booth creates deeply engaging content that is customizable and shareable on social media. We bring the fun to your adjacent situation close Santa Ana, CA and will have al your guests talking nearly how much fun they had for years to come.
Our Photo Booth Rental Fullerton is on fire to direct a 360 video booth &amp; photo activations for Private Events, Promotional Events, Corporate Branding activations, weddings and conferences! {} {} Using futuristic 360 video technology, guests pose upon a 360 platform, even if an HD camera automatically rotates in a circle. Our Photo Booth Rental Fullerton creates HD slow interest 360 videos within seconds, and has several amend options such as a TV slideshow and a seperate sharing station. Our Photo Booth Rental Fullerton creates branded video content that can easily be shared on social media platforms and addition online immersion for your brand. {} Guests step onto our 360 photo booth platform as the camera rotates a propos in a circle, capturing HD videos that are snappishly ready to portion and enjoy. In a issue of seconds after creating some 360 videos, guests can ration and view their 360 Videos upon a branded sharing station or view on a TV slideshow. Guests can go viral similar to our social media ready sharing stations to view and part their videos via social media! {} You might have seen it as a viral video and or an Instagram Reel in the past and was wondering how a 360 Video is made. A 360 video booth is one of the hottest event entertainment trends and is plus trending in various social media platforms as well. A 360 video booth that captures slow pastime videos, adds some chilly video effects and adds upon some artwork and a sound track to go along considering the video. Guests step on the 360 platform, even though a rotating HD 360 video camera spins 360 degrees just about to occupy slow-motion videos in genuine time. 
A 360 video booth rental is one of the most unique concern experiences there is, and the perfect substitute for event planners looking to add some additional fun to their issue or brand activation. {} {} The adjacent issue you are probably wondering is can I cassette the 360 photo booth for a Fullerton Event? Our 360 video booth is one of the newest entertainment and matter trends currently on the yellow County and Fullerton area. We are located in yellow County and give photo booth services on the subject of the Fullerton area. Even while our 360 photo booth is in yellowish-brown County we utility a variety of surrounding areas including Fullerton, Anaheim, Brea, Buena Park, Costa Mesa, Cypress, Dana Point, Fountain Valley, Huntington Beach, Newport seashore and Orange, CA. take control of your neighboring thing in a further and thrilling habit taking into consideration our trending 360 video booth rental in yellow County. Our extra video booth rental is absolute for birthdays, weddings, parties, corporate events, and more! Founded in 2013, our video booth provides guests past a unique experience that is certain to be remembered for years to come. Your guests stand upon the 360 video platform as the video production assistant guides them through shooting the best 360 video possible. Our HD camera captures a 360 degree video of your guests, which they will receive via, QR code, email, or Airdrop within moments! We as a consequence make a personal website gallery after your business where all your videos are held. The entire booking process without help takes a couple of minutes to complete! commandeer your neighboring OC concern in a new and thrill-seeking quirk once our trending video booth. Our video booth is great for birthdays, weddings, parties, corporate events, and more!
</t>
  </si>
  <si>
    <t xml:space="preserve">There's no improved showing off to take over the memories of your special day than behind a photo booth from lucky Frog Photo Booth! We've every been to weddings where the bride and groom have placed disposable cameras at every table; that's so outdated! Too often, those pictures are disappointing at best; half the pics are empty (or missing), the pictures are out of focus or you don't agree to the people in the photos. Although it's a novel idea to use disposable cameras, the results are less than satisfactory. {} An alternative would be renting a photo booth from fortunate Frog Photo Booth! simply step inside the video booth, press the begin button, and the photo kiosk will make professional-quality snapshots for you. place One photo strip in your wedding memory sticker album and one strip for your guests to understand house or just agree to both prints house to place upon the fridge! There's just nothing subsequent to capturing special memories in the same way as a video booth from fortunate Frog Photo Booth! Whether it's your wedding or any supplementary special occasion more or less yellowish-brown County, the lawlessness never stops considering you have the team from lucky Frog capturing your memories. {} suitably don't wait - make memories that will last a lifetime today by renting a photo booth at your bordering situation in Newport Beach, Fountain Valley, Costa Mesa, Irvine, Tustin Orange, Anaheim, or Santa Ana. realize you desire to create amazing memories of your special day that will be remembered for a lifetime? A video booth, Selfie Booth, edit let breathe Photo Booth or 360 photo booth from fortunate Frog Photo Booth is your answer. Well, a photo booth from lucky Frog is the perfect pretentiousness to capture every the action! Not unaided does a photo booth from lucky Frog allow good photos and videos but our admittance air photo booths as well as make an droll way of being for your guests to enjoy. {} Plus, contact expose photo booths are great for taking hilarious photos and videos of associates and family!
A photo booth is a good artifice to take control of all the memories from your special morning but did you know that there are now many more options welcoming new than taking photos? A GIF booth takes certainly frosty boomerangs! A video booth creates videos of all the perform and a 360 video booth creates HD slow occupation videos. We know that weddings can be a lot of fun, but sometimes it can be difficult to acquire everyone in the thesame photo. Not gone an open expose photo booth or Selfie Kiosk! Our retrieve expose photo booths are a good exaggeration to capture groups in a different exaggeration than a acknowledged photographer. {} like one of our photo booths, you and all guest can have their own copy of the photos that are taken and they can ration them instantly after each session via text or email. A web gallery is along with straightforward after each matter to download the photos. You'll adore how simple it is to understand photos at the photo booth and how good the photos and videos slant out!
Here at lucky Frog video booth, we create memorable photo and video photo both experiences for any nice of event. From wacky poses to silly faces, guests always have a fun mature in our 360 photo booths. We offer the highest quality photo booth rental in OC; no business if you want this video booth rental for your birthday party, wedding anniversary, or any further corporate event, youll love the videos we capture.
We in addition to meet the expense of customized graphics to manage to pay for your concern a personalized touch. Our extra 360 Video Booth is here and creates fun subsequent to no other. {} Your guests stand upon the tall tone platform and the camera spins all but them capturing 360 degrees of HD videos. Guests can instantly share their 360 videos to social media from our sharing station or watch their frosty video creations upon our HD slideshow. stamp album this fun 360 photo booth experience for your next yellowish-brown County event. Our Unique business Photo Booth Rentals near Santa Ana, CA is the newest accessory to our unbiased video booth offerings. Our further 360 VIDEO BOOTH RENTAL close Santa Ana, CA is a unique photo booth experience that will make a full of zip party aerate for every to enjoy. Our further 360 VIDEO BOOTH RENTAL is absolutely absolute for birthday parties, wedding receptions, corporate activations or researcher proms. Our 360 Slow movement Video booths feature the latest video technology and have been used in lots of huge activities on the subject of ocher County. Our 360 Slow endeavor Video booth will not unaided make your event even more fun it will moreover make your guests go viral on social media, as soon as lots of cold videos to post! Our 360 Slow occupation Video booth creates very fascinating content that is customizable and shareable on social media. We bring the fun to your adjacent thing near Santa Ana, CA and will have al your guests talking just about how much fun they had for years to come.
Our Photo Booth Rental Fullerton is eager to concentrate on a 360 video booth &amp; photo activations for Private Events, Promotional Events, Corporate Branding activations, weddings and conferences! {} {} Using militant 360 video technology, guests pose upon a 360 platform, while an HD camera automatically rotates in a circle. Our Photo Booth Rental Fullerton creates HD slow bustle 360 videos within seconds, and has several modernize options such as a TV slideshow and a seperate sharing station. Our Photo Booth Rental Fullerton creates branded video content that can easily be shared upon social media platforms and increase online fascination for your brand. {} Guests step onto our 360 photo booth platform as the camera rotates a propos in a circle, capturing HD videos that are quickly ready to portion and enjoy. In a situation of seconds after creating some 360 videos, guests can portion and view their 360 Videos on a branded sharing station or view upon a TV slideshow. Guests can go viral past our social media ready sharing stations to view and portion their videos via social media! {} You might have seen it as a viral video and or an Instagram Reel back and was wondering how a 360 Video is made. A 360 video booth is one of the hottest situation entertainment trends and is plus trending in various social media platforms as well. A 360 video booth that captures slow motion videos, adds some cool video effects and adds on some artwork and a hermetic track to go along later the video. Guests step upon the 360 platform, though a rotating HD 360 video camera spins 360 degrees with reference to to take control of slow-motion videos in real time. 
A 360 video booth rental is one of the most unique issue experiences there is, and the absolute substitute for event planners looking to go to some new fun to their concern or brand activation. {} {} The neighboring situation you are probably wondering is can I cd the 360 photo booth for a Fullerton Event? Our 360 video booth is one of the newest entertainment and matter trends currently more or less the yellowish-brown County and Fullerton area. We are located in tawny County and find the money for photo booth services something like the Fullerton area. Even while our 360 photo booth is in yellowish-brown County we give support to a variety of surrounding areas including Fullerton, Anaheim, Brea, Buena Park, Costa Mesa, Cypress, Dana Point, Fountain Valley, Huntington Beach, Newport beach and Orange, CA. take control of your neighboring thing in a supplementary and thrilling quirk later our trending 360 video booth rental in orangey County. Our further video booth rental is perfect for birthdays, weddings, parties, corporate events, and more! Founded in 2013, our video booth provides guests past a unique experience that is determined to be remembered for years to come. Your guests stand upon the 360 video platform as the video production accomplice guides them through shooting the best 360 video possible. Our HD camera captures a 360 degree video of your guests, which they will receive via, QR code, email, or Airdrop within moments! We furthermore create a personal website gallery after your matter where every your videos are held. The entire booking process only takes a couple of minutes to complete! seize your neighboring OC event in a extra and exciting pretension past our trending video booth. Our video booth is good for birthdays, weddings, parties, corporate events, and more!
</t>
  </si>
  <si>
    <t xml:space="preserve">There's no augmented pretension to capture the memories of your special hours of daylight than bearing in mind a photo booth from fortunate Frog Photo Booth! We've every been to weddings where the bride and groom have placed disposable cameras at all table; that's thus outdated! Too often, those pictures are disappointing at best; half the pics are blank (or missing), the pictures are out of focus or you don't undertake the people in the photos. Although it's a novel idea to use disposable cameras, the results are less than satisfactory. {} An every second would be renting a photo booth from fortunate Frog Photo Booth! conveniently step inside the video booth, press the start button, and the photo kiosk will make professional-quality snapshots for you. place One photo strip in your wedding memory scrap book and one strip for your guests to put up with house or just assume both prints house to area upon the fridge! There's just nothing past capturing special memories taking into account a video booth from fortunate Frog Photo Booth! Whether it's your wedding or any new special occasion in relation to orangey County, the lawlessness never stops similar to you have the team from fortunate Frog capturing your memories. {} correspondingly don't wait - create memories that will last a lifetime today by renting a photo booth at your neighboring business in Newport Beach, Fountain Valley, Costa Mesa, Irvine, Tustin Orange, Anaheim, or Santa Ana. pull off you want to create unbelievable memories of your special day that will be remembered for a lifetime? A video booth, Selfie Booth, admittance air Photo Booth or 360 photo booth from lucky Frog Photo Booth is your answer. Well, a photo booth from fortunate Frog is the absolute pretension to take possession of every the action! Not deserted does a photo booth from fortunate Frog manage to pay for great photos and videos but our right to use air photo booths then create an humorous vent for your guests to enjoy. {} Plus, right of entry expose photo booths are great for taking hilarious photos and videos of friends and family!
A photo booth is a great exaggeration to commandeer all the memories from your special morning but did you know that there are now many more options to hand extra than taking photos? A GIF booth takes completely cold boomerangs! A video booth creates videos of all the pretend and a 360 video booth creates HD slow hobby videos. We know that weddings can be a lot of fun, but sometimes it can be hard to get everyone in the same photo. Not past an admittance freshen photo booth or Selfie Kiosk! Our approach let breathe photo booths are a good habit to capture groups in a every second mannerism than a time-honored photographer. {} in the same way as one of our photo booths, you and every guest can have their own copy of the photos that are taken and they can allowance them instantly after each session via text or email. A web gallery is as a consequence reachable after each thing to download the photos. You'll adore how simple it is to agree to photos at the photo booth and how great the photos and videos slope out!
Here at lucky Frog video booth, we create memorable photo and video photo both experiences for any kind of event. From wacky poses to silly faces, guests always have a fun get older in our 360 photo booths. We pay for the highest tone photo booth rental in OC; no thing if you want this video booth rental for your birthday party, wedding anniversary, or any extra corporate event, youll adore the videos we capture.
We with provide customized graphics to have the funds for your situation a personalized touch. Our further 360 Video Booth is here and creates fun next no other. {} Your guests stand on the tall vibes platform and the camera spins more or less them capturing 360 degrees of HD videos. Guests can instantly allocation their 360 videos to social media from our sharing station or watch their chilly video creations upon our HD slideshow. scrap book this fun 360 photo booth experience for your neighboring ocher County event. Our Unique concern Photo Booth Rentals near Santa Ana, CA is the newest complement to our forward looking video booth offerings. Our extra 360 VIDEO BOOTH RENTAL close Santa Ana, CA is a unique photo booth experience that will create a operating party tune for all to enjoy. Our extra 360 VIDEO BOOTH RENTAL is absolutely absolute for birthday parties, wedding receptions, corporate activations or educational proms. Our 360 Slow interest Video booths feature the latest video technology and have been used in lots of huge undertakings roughly speaking yellow County. Our 360 Slow commotion Video booth will not single-handedly make your event even more fun it will then create your guests go viral on social media, gone lots of cold videos to post! Our 360 Slow bustle Video booth creates very engaging content that is customizable and shareable upon social media. We bring the fun to your neighboring business close Santa Ana, CA and will have al your guests talking virtually how much fun they had for years to come.
Our Photo Booth Rental Fullerton is eager to lecture to a 360 video booth &amp; photo activations for Private Events, Promotional Events, Corporate Branding activations, weddings and conferences! {} {} Using liberal 360 video technology, guests pose upon a 360 platform, though an HD camera automatically rotates in a circle. Our Photo Booth Rental Fullerton creates HD slow motion 360 videos within seconds, and has several amend options such as a TV slideshow and a seperate sharing station. Our Photo Booth Rental Fullerton creates branded video content that can easily be shared upon social media platforms and addition online raptness for your brand. {} Guests step onto our 360 photo booth platform as the camera rotates nearly in a circle, capturing HD videos that are suddenly ready to ration and enjoy. In a situation of seconds after creating some 360 videos, guests can allowance and view their 360 Videos upon a branded sharing station or view on a TV slideshow. Guests can go viral similar to our social media ready sharing stations to view and part their videos via social media! {} You might have seen it as a viral video and or an Instagram Reel in the past and was wondering how a 360 Video is made. A 360 video booth is one of the hottest situation entertainment trends and is as a consequence trending in various social media platforms as well. A 360 video booth that captures slow doings videos, adds some cool video effects and adds upon some artwork and a solid track to go along bearing in mind the video. Guests step upon the 360 platform, though a rotating HD 360 video camera spins 360 degrees regarding to take control of slow-motion videos in genuine time. 
A 360 video booth rental is one of the most unique issue experiences there is, and the perfect different for concern planners looking to accumulate some extra fun to their matter or brand activation. {} {} The next situation you are probably wondering is can I photograph album the 360 photo booth for a Fullerton Event? Our 360 video booth is one of the newest entertainment and thing trends currently as regards the yellow County and Fullerton area. We are located in orangey County and pay for photo booth facilities in the region of the Fullerton area. Even though our 360 photo booth is in ocher County we further a variety of surrounding areas including Fullerton, Anaheim, Brea, Buena Park, Costa Mesa, Cypress, Dana Point, Fountain Valley, Huntington Beach, Newport seashore and Orange, CA. appropriate your next-door matter in a supplementary and thrilling pretension once our trending 360 video booth rental in tawny County. Our supplementary video booth rental is absolute for birthdays, weddings, parties, corporate events, and more! Founded in 2013, our video booth provides guests when a unique experience that is determined to be remembered for years to come. Your guests stand on the 360 video platform as the video production partner guides them through shooting the best 360 video possible. Our HD camera captures a 360 degree video of your guests, which they will receive via, QR code, email, or Airdrop within moments! We next make a personal website gallery after your matter where all your videos are held. The entire booking process and no-one else takes a couple of minutes to complete! take possession of your neighboring OC situation in a new and exciting artifice with our trending video booth. Our video booth is good for birthdays, weddings, parties, corporate events, and more!
</t>
  </si>
  <si>
    <t xml:space="preserve">There's no improved artifice to capture the memories of your special morning than taking into consideration a photo booth from fortunate Frog Photo Booth! We've every been to weddings where the bride and groom have placed disposable cameras at every table; that's in view of that outdated! Too often, those pictures are disappointing at best; half the pics are blank (or missing), the pictures are out of focus or you don't agree to the people in the photos. Although it's a novel idea to use disposable cameras, the results are less than satisfactory. {} An substitute would be renting a photo booth from lucky Frog Photo Booth! conveniently step inside the video booth, press the begin button, and the photo kiosk will create professional-quality snapshots for you. place One photo strip in your wedding memory record and one strip for your guests to admit house or just resign yourself to both prints home to place upon the fridge! There's just nothing when capturing special memories in the manner of a video booth from lucky Frog Photo Booth! Whether it's your wedding or any extra special occasion nearly yellowish-brown County, the revolution never stops taking into consideration you have the team from lucky Frog capturing your memories. {} hence don't wait - create memories that will last a lifetime today by renting a photo booth at your next concern in Newport Beach, Fountain Valley, Costa Mesa, Irvine, Tustin Orange, Anaheim, or Santa Ana. get you want to make incredible memories of your special hours of daylight that will be remembered for a lifetime? A video booth, Selfie Booth, admittance freshen Photo Booth or 360 photo booth from lucky Frog Photo Booth is your answer. Well, a photo booth from fortunate Frog is the absolute mannerism to invade all the action! Not single-handedly does a photo booth from lucky Frog allow great photos and videos but our door expose photo booths moreover make an funny publicize for your guests to enjoy. {} Plus, edit ventilate photo booths are good for taking hilarious photos and videos of associates and family!
A photo booth is a great pretentiousness to invade all the memories from your special daylight but did you know that there are now many more options approachable additional than taking photos? A GIF booth takes agreed frosty boomerangs! A video booth creates videos of every the put-on and a 360 video booth creates HD slow action videos. We know that weddings can be a lot of fun, but sometimes it can be hard to acquire everyone in the thesame photo. Not with an contact air photo booth or Selfie Kiosk! Our retrieve freshen photo booths are a good habit to commandeer groups in a alternative way than a expected photographer. {} past one of our photo booths, you and every guest can have their own copy of the photos that are taken and they can allocation them instantly after each session via text or email. A web gallery is after that manageable after each event to download the photos. You'll love how simple it is to assume photos at the photo booth and how good the photos and videos viewpoint out!
Here at lucky Frog video booth, we make memorable photo and video photo both experiences for any nice of event. From wacky poses to silly faces, guests always have a fun era in our 360 photo booths. We allow the highest tone photo booth rental in OC; no matter if you want this video booth rental for your birthday party, wedding anniversary, or any extra corporate event, youll love the videos we capture.
We along with have enough money customized graphics to meet the expense of your issue a personalized touch. Our extra 360 Video Booth is here and creates fun subsequent to no other. {} Your guests stand upon the tall quality platform and the camera spins a propos them capturing 360 degrees of HD videos. Guests can instantly share their 360 videos to social media from our sharing station or watch their cool video creations upon our HD slideshow. wedding album this fun 360 photo booth experience for your neighboring orange County event. Our Unique business Photo Booth Rentals close Santa Ana, CA is the newest adjunct to our innovative video booth offerings. Our new 360 VIDEO BOOTH RENTAL near Santa Ana, CA is a unique photo booth experience that will create a involved party flavor for every to enjoy. Our other 360 VIDEO BOOTH RENTAL is absolutely perfect for birthday parties, wedding receptions, corporate activations or theoretical proms. Our 360 Slow bustle Video booths feature the latest video technology and have been used in lots of big happenings with reference to orange County. Our 360 Slow commotion Video booth will not lonely make your concern even more fun it will plus create your guests go viral upon social media, taking into consideration lots of frosty videos to post! Our 360 Slow hobby Video booth creates deeply engaging content that is customizable and shareable upon social media. We bring the fun to your bordering matter near Santa Ana, CA and will have al your guests talking not quite how much fun they had for years to come.
Our Photo Booth Rental Fullerton is in flames to deliver a 360 video booth &amp; photo activations for Private Events, Promotional Events, Corporate Branding activations, weddings and conferences! {} {} Using highly developed 360 video technology, guests pose upon a 360 platform, though an HD camera automatically rotates in a circle. Our Photo Booth Rental Fullerton creates HD slow hobby 360 videos within seconds, and has several improve options such as a TV slideshow and a seperate sharing station. Our Photo Booth Rental Fullerton creates branded video content that can easily be shared on social media platforms and bump online combination for your brand. {} Guests step onto our 360 photo booth platform as the camera rotates almost in a circle, capturing HD videos that are rudely ready to share and enjoy. In a issue of seconds after creating some 360 videos, guests can part and view their 360 Videos upon a branded sharing station or view on a TV slideshow. Guests can go viral once our social media ready sharing stations to view and share their videos via social media! {} You might have seen it as a viral video and or an Instagram Reel in the past and was wondering how a 360 Video is made. A 360 video booth is one of the hottest issue entertainment trends and is moreover trending in various social media platforms as well. A 360 video booth that captures slow interest videos, adds some frosty video effects and adds upon some artwork and a sound track to go along when the video. Guests step upon the 360 platform, though a rotating HD 360 video camera spins 360 degrees approaching to seize slow-motion videos in genuine time. 
A 360 video booth rental is one of the most unique situation experiences there is, and the absolute substitute for matter planners looking to increase some further fun to their concern or brand activation. {} {} The next matter you are probably wondering is can I sticker album the 360 photo booth for a Fullerton Event? Our 360 video booth is one of the newest entertainment and situation trends currently going on for the tawny County and Fullerton area. We are located in orangey County and have the funds for photo booth services something like the Fullerton area. Even even though our 360 photo booth is in orange County we encouragement a variety of surrounding areas including Fullerton, Anaheim, Brea, Buena Park, Costa Mesa, Cypress, Dana Point, Fountain Valley, Huntington Beach, Newport seashore and Orange, CA. take over your next business in a further and thrilling mannerism later than our trending 360 video booth rental in ocher County. Our extra video booth rental is absolute for birthdays, weddings, parties, corporate events, and more! Founded in 2013, our video booth provides guests taking into consideration a unique experience that is determined to be remembered for years to come. Your guests stand on the 360 video platform as the video production assistant guides them through shooting the best 360 video possible. Our HD camera captures a 360 degree video of your guests, which they will get via, QR code, email, or Airdrop within moments! We with make a personal website gallery after your situation where every your videos are held. The entire booking process by yourself takes a couple of minutes to complete! take possession of your bordering OC situation in a additional and daring showing off following our trending video booth. Our video booth is good for birthdays, weddings, parties, corporate events, and more!
</t>
  </si>
  <si>
    <t xml:space="preserve">There's no augmented mannerism to occupy the memories of your special morning than bearing in mind a photo booth from lucky Frog Photo Booth! We've all been to weddings where the bride and groom have placed disposable cameras at all table; that's for that reason outdated! Too often, those pictures are disappointing at best; half the pics are blank (or missing), the pictures are out of focus or you don't give a positive response the people in the photos. Although it's a novel idea to use disposable cameras, the results are less than satisfactory. {} An swing would be renting a photo booth from fortunate Frog Photo Booth! conveniently step inside the video booth, press the begin button, and the photo kiosk will create professional-quality snapshots for you. place One photo strip in your wedding memory record and one strip for your guests to give a positive response house or just assume both prints house to place upon the fridge! There's just nothing next capturing special memories as soon as a video booth from lucky Frog Photo Booth! Whether it's your wedding or any supplementary special occasion in the region of orange County, the disorder never stops similar to you have the team from fortunate Frog capturing your memories. {} therefore don't wait - create memories that will last a lifetime today by renting a photo booth at your bordering issue in Newport Beach, Fountain Valley, Costa Mesa, Irvine, Tustin Orange, Anaheim, or Santa Ana. attain you desire to make incredible memories of your special daylight that will be remembered for a lifetime? A video booth, Selfie Booth, read freshen Photo Booth or 360 photo booth from lucky Frog Photo Booth is your answer. Well, a photo booth from lucky Frog is the perfect mannerism to take over all the action! Not solitary does a photo booth from lucky Frog give great photos and videos but our edit expose photo booths afterward create an witty express for your guests to enjoy. {} Plus, entry air photo booths are great for taking funny photos and videos of contacts and family!
A photo booth is a great pretension to invade all the memories from your special daylight but did you know that there are now many more options easy to use new than taking photos? A GIF booth takes entirely cold boomerangs! A video booth creates videos of all the be in and a 360 video booth creates HD slow pursuit videos. We know that weddings can be a lot of fun, but sometimes it can be difficult to get everyone in the thesame photo. Not afterward an door freshen photo booth or Selfie Kiosk! Our approach air photo booths are a great exaggeration to take over groups in a alternative way than a conventional photographer. {} taking into consideration one of our photo booths, you and all guest can have their own copy of the photos that are taken and they can part them instantly after each session via text or email. A web gallery is in addition to easy to use after each issue to download the photos. You'll adore how easy it is to resign yourself to photos at the photo booth and how great the photos and videos viewpoint out!
Here at lucky Frog video booth, we make memorable photo and video photo both experiences for any kind of event. From wacky poses to silly faces, guests always have a fun epoch in our 360 photo booths. We offer the highest mood photo booth rental in OC; no event if you want this video booth rental for your birthday party, wedding anniversary, or any supplementary corporate event, youll love the videos we capture.
We along with pay for customized graphics to allow your business a personalized touch. Our other 360 Video Booth is here and creates fun like no other. {} Your guests stand upon the high atmosphere platform and the camera spins more or less them capturing 360 degrees of HD videos. Guests can instantly allocation their 360 videos to social media from our sharing station or watch their cold video creations upon our HD slideshow. compilation this fun 360 photo booth experience for your next orange County event. Our Unique concern Photo Booth Rentals close Santa Ana, CA is the newest accessory to our radical video booth offerings. Our supplementary 360 VIDEO BOOTH RENTAL close Santa Ana, CA is a unique photo booth experience that will make a in force party tone for every to enjoy. Our other 360 VIDEO BOOTH RENTAL is absolutely perfect for birthday parties, wedding receptions, corporate activations or intellectual proms. Our 360 Slow goings-on Video booths feature the latest video technology and have been used in lots of huge activities as regards yellowish-brown County. Our 360 Slow motion Video booth will not lonely create your matter even more fun it will as well as create your guests go viral upon social media, gone lots of frosty videos to post! Our 360 Slow interest Video booth creates very interesting content that is customizable and shareable upon social media. We bring the fun to your bordering event close Santa Ana, CA and will have al your guests talking just about how much fun they had for years to come.
Our Photo Booth Rental Fullerton is fired up to refer a 360 video booth &amp; photo activations for Private Events, Promotional Events, Corporate Branding activations, weddings and conferences! {} {} Using modern 360 video technology, guests pose upon a 360 platform, though an HD camera automatically rotates in a circle. Our Photo Booth Rental Fullerton creates HD slow bustle 360 videos within seconds, and has several restructure options such as a TV slideshow and a seperate sharing station. Our Photo Booth Rental Fullerton creates branded video content that can easily be shared upon social media platforms and growth online concentration for your brand. {} Guests step onto our 360 photo booth platform as the camera rotates just about in a circle, capturing HD videos that are sharply ready to ration and enjoy. In a business of seconds after creating some 360 videos, guests can part and view their 360 Videos upon a branded sharing station or view on a TV slideshow. Guests can go viral later than our social media ready sharing stations to view and portion their videos via social media! {} You might have seen it as a viral video and or an Instagram Reel back and was wondering how a 360 Video is made. A 360 video booth is one of the hottest event entertainment trends and is then trending in various social media platforms as well. A 360 video booth that captures slow hobby videos, adds some cool video effects and adds upon some artwork and a unassailable track to go along gone the video. Guests step on the 360 platform, even if a rotating HD 360 video camera spins 360 degrees in relation to to occupy slow-motion videos in real time. 
A 360 video booth rental is one of the most unique thing experiences there is, and the perfect unorthodox for event planners looking to amass some new fun to their business or brand activation. {} {} The neighboring concern you are probably wondering is can I record the 360 photo booth for a Fullerton Event? Our 360 video booth is one of the newest entertainment and thing trends currently something like the tawny County and Fullerton area. We are located in yellow County and meet the expense of photo booth facilities re the Fullerton area. Even while our 360 photo booth is in tawny County we serve a variety of surrounding areas including Fullerton, Anaheim, Brea, Buena Park, Costa Mesa, Cypress, Dana Point, Fountain Valley, Huntington Beach, Newport seashore and Orange, CA. capture your adjacent event in a additional and thrilling showing off past our trending 360 video booth rental in yellowish-brown County. Our additional video booth rental is perfect for birthdays, weddings, parties, corporate events, and more! Founded in 2013, our video booth provides guests subsequently a unique experience that is positive to be remembered for years to come. Your guests stand on the 360 video platform as the video production co-conspirator guides them through shooting the best 360 video possible. Our HD camera captures a 360 degree video of your guests, which they will receive via, QR code, email, or Airdrop within moments! We along with make a personal website gallery after your issue where every your videos are held. The entire booking process unaided takes a couple of minutes to complete! seize your next-door OC concern in a additional and exciting pretension in the same way as our trending video booth. Our video booth is good for birthdays, weddings, parties, corporate events, and more!
</t>
  </si>
  <si>
    <t xml:space="preserve">There's no enlarged pretentiousness to invade the memories of your special day than in the manner of a photo booth from lucky Frog Photo Booth! We've all been to weddings where the bride and groom have placed disposable cameras at every table; that's hence outdated! Too often, those pictures are disappointing at best; half the pics are empty (or missing), the pictures are out of focus or you don't put up with the people in the photos. Although it's a novel idea to use disposable cameras, the results are less than satisfactory. {} An every other would be renting a photo booth from lucky Frog Photo Booth! understandably step inside the video booth, press the begin button, and the photo kiosk will create professional-quality snapshots for you. area One photo strip in your wedding memory baby book and one strip for your guests to undertake house or just receive both prints home to area upon the fridge! There's just nothing subsequent to capturing special memories in imitation of a video booth from fortunate Frog Photo Booth! Whether it's your wedding or any additional special occasion with reference to yellowish-brown County, the disorder never stops bearing in mind you have the team from lucky Frog capturing your memories. {} in view of that don't wait - create memories that will last a lifetime today by renting a photo booth at your neighboring business in Newport Beach, Fountain Valley, Costa Mesa, Irvine, Tustin Orange, Anaheim, or Santa Ana. pull off you want to create unbelievable memories of your special hours of daylight that will be remembered for a lifetime? A video booth, Selfie Booth, log on let breathe Photo Booth or 360 photo booth from fortunate Frog Photo Booth is your answer. Well, a photo booth from fortunate Frog is the absolute quirk to commandeer every the action! Not unaided does a photo booth from lucky Frog find the money for good photos and videos but our door freshen photo booths then create an droll make public for your guests to enjoy. {} Plus, log on freshen photo booths are great for taking hilarious photos and videos of contacts and family!
A photo booth is a good showing off to appropriate every the memories from your special morning but did you know that there are now many more options easy to use supplementary than taking photos? A GIF booth takes agreed cool boomerangs! A video booth creates videos of all the take action and a 360 video booth creates HD slow doings videos. We know that weddings can be a lot of fun, but sometimes it can be difficult to get everyone in the thesame photo. Not behind an gate ventilate photo booth or Selfie Kiosk! Our way in let breathe photo booths are a good mannerism to take over groups in a exchange pretentiousness than a customary photographer. {} in the manner of one of our photo booths, you and all guest can have their own copy of the photos that are taken and they can allocation them instantly after each session via text or email. A web gallery is in addition to open after each situation to download the photos. You'll love how simple it is to give a positive response photos at the photo booth and how good the photos and videos perspective out!
Here at fortunate Frog video booth, we create memorable photo and video photo both experiences for any nice of event. From wacky poses to silly faces, guests always have a fun times in our 360 photo booths. We provide the highest quality photo booth rental in OC; no event if you desire this video booth rental for your birthday party, wedding anniversary, or any additional corporate event, youll adore the videos we capture.
We plus find the money for customized graphics to allow your thing a personalized touch. Our further 360 Video Booth is here and creates fun afterward no other. {} Your guests stand on the tall character platform and the camera spins nearly them capturing 360 degrees of HD videos. Guests can instantly portion their 360 videos to social media from our sharing station or watch their frosty video creations on our HD slideshow. sticker album this fun 360 photo booth experience for your adjacent orange County event. Our Unique matter Photo Booth Rentals close Santa Ana, CA is the newest accessory to our radical video booth offerings. Our additional 360 VIDEO BOOTH RENTAL close Santa Ana, CA is a unique photo booth experience that will make a full of zip party announce for every to enjoy. Our further 360 VIDEO BOOTH RENTAL is absolutely absolute for birthday parties, wedding receptions, corporate activations or educational proms. Our 360 Slow interest Video booths feature the latest video technology and have been used in lots of huge endeavors going on for ocher County. Our 360 Slow pursuit Video booth will not by yourself create your situation even more fun it will as a consequence create your guests go viral on social media, in imitation of lots of frosty videos to post! Our 360 Slow endeavor Video booth creates severely fascinating content that is customizable and shareable upon social media. We bring the fun to your bordering issue close Santa Ana, CA and will have al your guests talking approximately how much fun they had for years to come.
Our Photo Booth Rental Fullerton is enthusiastic to lecture to a 360 video booth &amp; photo activations for Private Events, Promotional Events, Corporate Branding activations, weddings and conferences! {} {} Using open-minded 360 video technology, guests pose on a 360 platform, though an HD camera automatically rotates in a circle. Our Photo Booth Rental Fullerton creates HD slow commotion 360 videos within seconds, and has several restructure options such as a TV slideshow and a seperate sharing station. Our Photo Booth Rental Fullerton creates branded video content that can easily be shared upon social media platforms and bump online combination for your brand. {} Guests step onto our 360 photo booth platform as the camera rotates almost in a circle, capturing HD videos that are shortly ready to share and enjoy. In a situation of seconds after creating some 360 videos, guests can part and view their 360 Videos on a branded sharing station or view on a TV slideshow. Guests can go viral similar to our social media ready sharing stations to view and portion their videos via social media! {} You might have seen it as a viral video and or an Instagram Reel back and was wondering how a 360 Video is made. A 360 video booth is one of the hottest issue entertainment trends and is in addition to trending in various social media platforms as well. A 360 video booth that captures slow bustle videos, adds some cold video effects and adds on some artwork and a hermetic track to go along later than the video. Guests step upon the 360 platform, while a rotating HD 360 video camera spins 360 degrees more or less to take over slow-motion videos in genuine time. 
A 360 video booth rental is one of the most unique situation experiences there is, and the absolute different for matter planners looking to accumulate some further fun to their situation or brand activation. {} {} The adjacent business you are probably wondering is can I scrap book the 360 photo booth for a Fullerton Event? Our 360 video booth is one of the newest entertainment and thing trends currently around the orangey County and Fullerton area. We are located in tawny County and present photo booth services nearly the Fullerton area. Even even though our 360 photo booth is in orange County we facilitate a variety of surrounding areas including Fullerton, Anaheim, Brea, Buena Park, Costa Mesa, Cypress, Dana Point, Fountain Valley, Huntington Beach, Newport beach and Orange, CA. take possession of your bordering concern in a other and thrilling artifice with our trending 360 video booth rental in yellowish-brown County. Our supplementary video booth rental is perfect for birthdays, weddings, parties, corporate events, and more! Founded in 2013, our video booth provides guests when a unique experience that is certain to be remembered for years to come. Your guests stand on the 360 video platform as the video production partner guides them through shooting the best 360 video possible. Our HD camera captures a 360 degree video of your guests, which they will receive via, QR code, email, or Airdrop within moments! We furthermore create a personal website gallery after your concern where every your videos are held. The entire booking process unaided takes a couple of minutes to complete! invade your next-door OC thing in a new and venturesome exaggeration in the manner of our trending video booth. Our video booth is good for birthdays, weddings, parties, corporate events, and more!
</t>
  </si>
  <si>
    <t xml:space="preserve">There's no bigger habit to commandeer the memories of your special day than following a photo booth from lucky Frog Photo Booth! We've all been to weddings where the bride and groom have placed disposable cameras at every table; that's for that reason outdated! Too often, those pictures are disappointing at best; half the pics are blank (or missing), the pictures are out of focus or you don't agree to the people in the photos. Although it's a novel idea to use disposable cameras, the results are less than satisfactory. {} An every other would be renting a photo booth from lucky Frog Photo Booth! helpfully step inside the video booth, press the begin button, and the photo kiosk will make professional-quality snapshots for you. area One photo strip in your wedding memory wedding album and one strip for your guests to agree to home or just understand both prints house to area upon the fridge! There's just nothing bearing in mind capturing special memories when a video booth from lucky Frog Photo Booth! Whether it's your wedding or any further special occasion a propos orangey County, the disorder never stops as soon as you have the team from lucky Frog capturing your memories. {} so don't wait - create memories that will last a lifetime today by renting a photo booth at your next concern in Newport Beach, Fountain Valley, Costa Mesa, Irvine, Tustin Orange, Anaheim, or Santa Ana. do you desire to make unbelievable memories of your special morning that will be remembered for a lifetime? A video booth, Selfie Booth, right to use let breathe Photo Booth or 360 photo booth from lucky Frog Photo Booth is your answer. Well, a photo booth from lucky Frog is the absolute pretension to take possession of every the action! Not unaccompanied does a photo booth from lucky Frog find the money for great photos and videos but our gain access to ventilate photo booths along with make an funny express for your guests to enjoy. {} Plus, edit expose photo booths are great for taking funny photos and videos of links and family!
A photo booth is a good habit to appropriate all the memories from your special day but did you know that there are now many more options understandable other than taking photos? A GIF booth takes unquestionably cold boomerangs! A video booth creates videos of every the accomplish and a 360 video booth creates HD slow leisure interest videos. We know that weddings can be a lot of fun, but sometimes it can be hard to acquire everyone in the thesame photo. Not later than an edit air photo booth or Selfie Kiosk! Our entre air photo booths are a good pretension to appropriate groups in a interchange way than a conventional photographer. {} gone one of our photo booths, you and every guest can have their own copy of the photos that are taken and they can ration them instantly after each session via text or email. A web gallery is also easy to use after each issue to download the photos. You'll love how easy it is to say you will photos at the photo booth and how good the photos and videos outlook out!
Here at fortunate Frog video booth, we create memorable photo and video photo both experiences for any nice of event. From wacky poses to silly faces, guests always have a fun grow old in our 360 photo booths. We meet the expense of the highest setting photo booth rental in OC; no thing if you want this video booth rental for your birthday party, wedding anniversary, or any further corporate event, youll adore the videos we capture.
We also offer customized graphics to allow your event a personalized touch. Our further 360 Video Booth is here and creates fun subsequent to no other. {} Your guests stand upon the high air platform and the camera spins a propos them capturing 360 degrees of HD videos. Guests can instantly allocation their 360 videos to social media from our sharing station or watch their cool video creations upon our HD slideshow. collection this fun 360 photo booth experience for your next yellow County event. Our Unique concern Photo Booth Rentals near Santa Ana, CA is the newest accessory to our modern video booth offerings. Our new 360 VIDEO BOOTH RENTAL close Santa Ana, CA is a unique photo booth experience that will make a enthusiastic party appearance for all to enjoy. Our other 360 VIDEO BOOTH RENTAL is absolutely absolute for birthday parties, wedding receptions, corporate activations or learned proms. Our 360 Slow hobby Video booths feature the latest video technology and have been used in lots of huge happenings just about orange County. Our 360 Slow commotion Video booth will not lonesome create your event even more fun it will also create your guests go viral on social media, behind lots of cold videos to post! Our 360 Slow motion Video booth creates severely fascinating content that is customizable and shareable upon social media. We bring the fun to your adjacent concern near Santa Ana, CA and will have al your guests talking approximately how much fun they had for years to come.
Our Photo Booth Rental Fullerton is passionate to refer a 360 video booth &amp; photo activations for Private Events, Promotional Events, Corporate Branding activations, weddings and conferences! {} {} Using militant 360 video technology, guests pose upon a 360 platform, even though an HD camera automatically rotates in a circle. Our Photo Booth Rental Fullerton creates HD slow bustle 360 videos within seconds, and has several restore options such as a TV slideshow and a seperate sharing station. Our Photo Booth Rental Fullerton creates branded video content that can easily be shared upon social media platforms and accumulation online amalgamation for your brand. {} Guests step onto our 360 photo booth platform as the camera rotates in this area in a circle, capturing HD videos that are tersely ready to part and enjoy. In a issue of seconds after creating some 360 videos, guests can portion and view their 360 Videos upon a branded sharing station or view upon a TV slideshow. Guests can go viral as soon as our social media ready sharing stations to view and allowance their videos via social media! {} You might have seen it as a viral video and or an Instagram Reel in the past and was wondering how a 360 Video is made. A 360 video booth is one of the hottest situation entertainment trends and is moreover trending in various social media platforms as well. A 360 video booth that captures slow hobby videos, adds some frosty video effects and adds on some artwork and a unquestionable track to go along past the video. Guests step upon the 360 platform, while a rotating HD 360 video camera spins 360 degrees approximately to take control of slow-motion videos in genuine time. 
A 360 video booth rental is one of the most unique situation experiences there is, and the absolute out of the ordinary for situation planners looking to increase some new fun to their matter or brand activation. {} {} The bordering issue you are probably wondering is can I folder the 360 photo booth for a Fullerton Event? Our 360 video booth is one of the newest entertainment and event trends currently on the subject of the yellow County and Fullerton area. We are located in yellowish-brown County and find the money for photo booth facilities almost the Fullerton area. Even even though our 360 photo booth is in orange County we assistance a variety of surrounding areas including Fullerton, Anaheim, Brea, Buena Park, Costa Mesa, Cypress, Dana Point, Fountain Valley, Huntington Beach, Newport beach and Orange, CA. take possession of your next thing in a extra and thrilling pretentiousness as soon as our trending 360 video booth rental in orange County. Our additional video booth rental is perfect for birthdays, weddings, parties, corporate events, and more! Founded in 2013, our video booth provides guests taking into consideration a unique experience that is definite to be remembered for years to come. Your guests stand upon the 360 video platform as the video production co-conspirator guides them through shooting the best 360 video possible. Our HD camera captures a 360 degree video of your guests, which they will receive via, QR code, email, or Airdrop within moments! We afterward create a personal website gallery after your concern where all your videos are held. The entire booking process without help takes a couple of minutes to complete! commandeer your next OC issue in a further and carefree exaggeration subsequently our trending video booth. Our video booth is good for birthdays, weddings, parties, corporate events, and more!
</t>
  </si>
  <si>
    <t xml:space="preserve">There's no improved artifice to commandeer the memories of your special hours of daylight than like a photo booth from lucky Frog Photo Booth! We've all been to weddings where the bride and groom have placed disposable cameras at all table; that's fittingly outdated! Too often, those pictures are disappointing at best; half the pics are empty (or missing), the pictures are out of focus or you don't agree to the people in the photos. Although it's a novel idea to use disposable cameras, the results are less than satisfactory. {} An interchange would be renting a photo booth from lucky Frog Photo Booth! usefully step inside the video booth, press the begin button, and the photo kiosk will create professional-quality snapshots for you. place One photo strip in your wedding memory cassette and one strip for your guests to agree to home or just agree to both prints home to area on the fridge! There's just nothing subsequently capturing special memories taking into consideration a video booth from lucky Frog Photo Booth! Whether it's your wedding or any other special occasion roughly orangey County, the rebellion never stops subsequently you have the team from fortunate Frog capturing your memories. {} for that reason don't wait - create memories that will last a lifetime today by renting a photo booth at your next concern in Newport Beach, Fountain Valley, Costa Mesa, Irvine, Tustin Orange, Anaheim, or Santa Ana. pull off you want to create amazing memories of your special morning that will be remembered for a lifetime? A video booth, Selfie Booth, approach air Photo Booth or 360 photo booth from lucky Frog Photo Booth is your answer. Well, a photo booth from fortunate Frog is the perfect way to capture every the action! Not and no-one else does a photo booth from lucky Frog give great photos and videos but our contact ventilate photo booths next make an hilarious look for your guests to enjoy. {} Plus, edit freshen photo booths are great for taking funny photos and videos of links and family!
A photo booth is a great artifice to capture all the memories from your special daylight but did you know that there are now many more options friendly supplementary than taking photos? A GIF booth takes certainly frosty boomerangs! A video booth creates videos of all the play-act and a 360 video booth creates HD slow commotion videos. We know that weddings can be a lot of fun, but sometimes it can be hard to acquire everyone in the same photo. Not as soon as an gate let breathe photo booth or Selfie Kiosk! Our gate air photo booths are a good showing off to seize groups in a swing habit than a normal photographer. {} considering one of our photo booths, you and every guest can have their own copy of the photos that are taken and they can part them instantly after each session via text or email. A web gallery is furthermore easy to get to after each business to download the photos. You'll love how easy it is to say you will photos at the photo booth and how great the photos and videos face out!
Here at fortunate Frog video booth, we make memorable photo and video photo both experiences for any nice of event. From wacky poses to silly faces, guests always have a fun period in our 360 photo booths. We allow the highest air photo booth rental in OC; no event if you want this video booth rental for your birthday party, wedding anniversary, or any new corporate event, youll love the videos we capture.
We in addition to pay for customized graphics to pay for your event a personalized touch. Our new 360 Video Booth is here and creates fun similar to no other. {} Your guests stand upon the tall character platform and the camera spins vis--vis them capturing 360 degrees of HD videos. Guests can instantly part their 360 videos to social media from our sharing station or watch their cold video creations on our HD slideshow. wedding album this fun 360 photo booth experience for your next-door orangey County event. Our Unique business Photo Booth Rentals close Santa Ana, CA is the newest accessory to our avant-garde video booth offerings. Our further 360 VIDEO BOOTH RENTAL near Santa Ana, CA is a unique photo booth experience that will create a functional party express for all to enjoy. Our new 360 VIDEO BOOTH RENTAL is absolutely perfect for birthday parties, wedding receptions, corporate activations or literary proms. Our 360 Slow bustle Video booths feature the latest video technology and have been used in lots of big goings-on with reference to orangey County. Our 360 Slow goings-on Video booth will not on your own create your event even more fun it will afterward make your guests go viral upon social media, like lots of cool videos to post! Our 360 Slow hobby Video booth creates highly engaging content that is customizable and shareable on social media. We bring the fun to your next-door event close Santa Ana, CA and will have al your guests talking virtually how much fun they had for years to come.
Our Photo Booth Rental Fullerton is aflame to deliver a 360 video booth &amp; photo activations for Private Events, Promotional Events, Corporate Branding activations, weddings and conferences! {} {} Using protester 360 video technology, guests pose on a 360 platform, though an HD camera automatically rotates in a circle. Our Photo Booth Rental Fullerton creates HD slow doings 360 videos within seconds, and has several restructure options such as a TV slideshow and a seperate sharing station. Our Photo Booth Rental Fullerton creates branded video content that can easily be shared on social media platforms and deposit online immersion for your brand. {} Guests step onto our 360 photo booth platform as the camera rotates nearly in a circle, capturing HD videos that are hastily ready to allocation and enjoy. In a business of seconds after creating some 360 videos, guests can ration and view their 360 Videos upon a branded sharing station or view upon a TV slideshow. Guests can go viral similar to our social media ready sharing stations to view and portion their videos via social media! {} You might have seen it as a viral video and or an Instagram Reel past and was wondering how a 360 Video is made. A 360 video booth is one of the hottest matter entertainment trends and is furthermore trending in various social media platforms as well. A 360 video booth that captures slow goings-on videos, adds some frosty video effects and adds upon some artwork and a hermetically sealed track to go along subsequently the video. Guests step on the 360 platform, even though a rotating HD 360 video camera spins 360 degrees nearly to capture slow-motion videos in genuine time. 
A 360 video booth rental is one of the most unique concern experiences there is, and the perfect marginal for business planners looking to mount up some additional fun to their event or brand activation. {} {} The adjacent business you are probably wondering is can I sticker album the 360 photo booth for a Fullerton Event? Our 360 video booth is one of the newest entertainment and issue trends currently roughly speaking the orangey County and Fullerton area. We are located in orangey County and allow photo booth services almost the Fullerton area. Even even if our 360 photo booth is in orangey County we bolster a variety of surrounding areas including Fullerton, Anaheim, Brea, Buena Park, Costa Mesa, Cypress, Dana Point, Fountain Valley, Huntington Beach, Newport seashore and Orange, CA. take control of your neighboring matter in a further and thrilling pretentiousness with our trending 360 video booth rental in orange County. Our additional video booth rental is perfect for birthdays, weddings, parties, corporate events, and more! Founded in 2013, our video booth provides guests when a unique experience that is clear to be remembered for years to come. Your guests stand upon the 360 video platform as the video production co-conspirator guides them through shooting the best 360 video possible. Our HD camera captures a 360 degree video of your guests, which they will receive via, QR code, email, or Airdrop within moments! We next create a personal website gallery after your matter where every your videos are held. The entire booking process only takes a couple of minutes to complete! invade your next OC thing in a additional and venturesome way later than our trending video booth. Our video booth is good for birthdays, weddings, parties, corporate events, and more!
</t>
  </si>
  <si>
    <t xml:space="preserve">There's no improved quirk to commandeer the memories of your special morning than with a photo booth from lucky Frog Photo Booth! We've every been to weddings where the bride and groom have placed disposable cameras at every table; that's correspondingly outdated! Too often, those pictures are disappointing at best; half the pics are empty (or missing), the pictures are out of focus or you don't agree to the people in the photos. Although it's a novel idea to use disposable cameras, the results are less than satisfactory. {} An substitute would be renting a photo booth from fortunate Frog Photo Booth! comprehensibly step inside the video booth, press the start button, and the photo kiosk will make professional-quality snapshots for you. area One photo strip in your wedding memory record and one strip for your guests to recognize house or just agree to both prints home to area upon the fridge! There's just nothing as soon as capturing special memories past a video booth from fortunate Frog Photo Booth! Whether it's your wedding or any supplementary special occasion all but orange County, the mayhem never stops similar to you have the team from fortunate Frog capturing your memories. {} thus don't wait - make memories that will last a lifetime today by renting a photo booth at your neighboring thing in Newport Beach, Fountain Valley, Costa Mesa, Irvine, Tustin Orange, Anaheim, or Santa Ana. accomplish you desire to make incredible memories of your special daylight that will be remembered for a lifetime? A video booth, Selfie Booth, gain access to expose Photo Booth or 360 photo booth from fortunate Frog Photo Booth is your answer. Well, a photo booth from fortunate Frog is the absolute quirk to occupy all the action! Not and no-one else does a photo booth from fortunate Frog pay for good photos and videos but our admission air photo booths in addition to make an humorous express for your guests to enjoy. {} Plus, right to use ventilate photo booths are good for taking funny photos and videos of friends and family!
A photo booth is a good quirk to seize every the memories from your special day but did you know that there are now many more options available extra than taking photos? A GIF booth takes categorically frosty boomerangs! A video booth creates videos of all the work and a 360 video booth creates HD slow motion videos. We know that weddings can be a lot of fun, but sometimes it can be difficult to acquire everyone in the similar photo. Not in the manner of an contact freshen photo booth or Selfie Kiosk! Our way in expose photo booths are a good mannerism to invade groups in a swap showing off than a customary photographer. {} like one of our photo booths, you and every guest can have their own copy of the photos that are taken and they can allocation them instantly after each session via text or email. A web gallery is next simple after each concern to download the photos. You'll love how simple it is to consent photos at the photo booth and how good the photos and videos slant out!
Here at lucky Frog video booth, we create memorable photo and video photo both experiences for any nice of event. From wacky poses to silly faces, guests always have a fun become old in our 360 photo booths. We meet the expense of the highest quality photo booth rental in OC; no event if you desire this video booth rental for your birthday party, wedding anniversary, or any extra corporate event, youll love the videos we capture.
We next have the funds for customized graphics to have enough money your event a personalized touch. Our new 360 Video Booth is here and creates fun considering no other. {} Your guests stand on the tall feel platform and the camera spins roughly speaking them capturing 360 degrees of HD videos. Guests can instantly part their 360 videos to social media from our sharing station or watch their frosty video creations on our HD slideshow. cd this fun 360 photo booth experience for your next-door yellowish-brown County event. Our Unique thing Photo Booth Rentals near Santa Ana, CA is the newest supplement to our unprejudiced video booth offerings. Our new 360 VIDEO BOOTH RENTAL close Santa Ana, CA is a unique photo booth experience that will create a working party announce for all to enjoy. Our new 360 VIDEO BOOTH RENTAL is absolutely perfect for birthday parties, wedding receptions, corporate activations or intellectual proms. Our 360 Slow pastime Video booths feature the latest video technology and have been used in lots of huge goings-on more or less ocher County. Our 360 Slow leisure interest Video booth will not lonesome create your thing even more fun it will after that create your guests go viral upon social media, considering lots of cold videos to post! Our 360 Slow interest Video booth creates intensely engaging content that is customizable and shareable upon social media. We bring the fun to your neighboring thing close Santa Ana, CA and will have al your guests talking not quite how much fun they had for years to come.
Our Photo Booth Rental Fullerton is ablaze to deal with a 360 video booth &amp; photo activations for Private Events, Promotional Events, Corporate Branding activations, weddings and conferences! {} {} Using innovative 360 video technology, guests pose on a 360 platform, even if an HD camera automatically rotates in a circle. Our Photo Booth Rental Fullerton creates HD slow goings-on 360 videos within seconds, and has several upgrade options such as a TV slideshow and a seperate sharing station. Our Photo Booth Rental Fullerton creates branded video content that can easily be shared on social media platforms and increase online raptness for your brand. {} Guests step onto our 360 photo booth platform as the camera rotates all but in a circle, capturing HD videos that are hurriedly ready to allocation and enjoy. In a issue of seconds after creating some 360 videos, guests can allocation and view their 360 Videos on a branded sharing station or view upon a TV slideshow. Guests can go viral taking into account our social media ready sharing stations to view and ration their videos via social media! {} You might have seen it as a viral video and or an Instagram Reel in the past and was wondering how a 360 Video is made. A 360 video booth is one of the hottest situation entertainment trends and is in addition to trending in various social media platforms as well. A 360 video booth that captures slow doings videos, adds some frosty video effects and adds on some artwork and a hermetically sealed track to go along with the video. Guests step on the 360 platform, even if a rotating HD 360 video camera spins 360 degrees in this area to take possession of slow-motion videos in genuine time. 
A 360 video booth rental is one of the most unique matter experiences there is, and the absolute another for thing planners looking to be credited with some further fun to their thing or brand activation. {} {} The adjacent concern you are probably wondering is can I compilation the 360 photo booth for a Fullerton Event? Our 360 video booth is one of the newest entertainment and concern trends currently concerning the ocher County and Fullerton area. We are located in yellow County and find the money for photo booth facilities just about the Fullerton area. Even even though our 360 photo booth is in ocher County we help a variety of surrounding areas including Fullerton, Anaheim, Brea, Buena Park, Costa Mesa, Cypress, Dana Point, Fountain Valley, Huntington Beach, Newport seashore and Orange, CA. take control of your neighboring situation in a extra and thrilling mannerism afterward our trending 360 video booth rental in ocher County. Our further video booth rental is absolute for birthdays, weddings, parties, corporate events, and more! Founded in 2013, our video booth provides guests similar to a unique experience that is positive to be remembered for years to come. Your guests stand on the 360 video platform as the video production accomplice guides them through shooting the best 360 video possible. Our HD camera captures a 360 degree video of your guests, which they will receive via, QR code, email, or Airdrop within moments! We with create a personal website gallery after your event where all your videos are held. The entire booking process on your own takes a couple of minutes to complete! capture your adjacent OC thing in a new and thrill-seeking artifice taking into consideration our trending video booth. Our video booth is great for birthdays, weddings, parties, corporate events, and more!
</t>
  </si>
  <si>
    <t>All Day Event</t>
  </si>
  <si>
    <t>&lt;iframe src="https://drive.google.com/embeddedfolderview?id=18wH7lRyzsR8QTNuWdjlnG-X2_B2vVvAY" width="100%" height="550" frameborder="0" class="folder_embed" allowfullscreen="true" scrolling="no" loading="lazy" mozallowfullscreen="true" webkitallowfullscreen="true"&gt;&lt;/iframe&gt;</t>
  </si>
  <si>
    <t>&lt;iframe src="https://drive.google.com/embeddedfolderview?id=1QtRK36CAnvIvHwZ2Z1W_p75w9VtpkMGL" width="100%" height="550" frameborder="0" class="folder_embed" allowfullscreen="true" scrolling="no" loading="lazy" mozallowfullscreen="true" webkitallowfullscreen="true"&gt;&lt;/iframe&gt;</t>
  </si>
  <si>
    <t>&lt;iframe src="https://drive.google.com/embeddedfolderview?id=18Qb8295ReS02ZJmhE0xVsBpNbJECEHIl" width="100%" height="550" frameborder="0" class="folder_embed" allowfullscreen="true" scrolling="no" loading="lazy" mozallowfullscreen="true" webkitallowfullscreen="true"&gt;&lt;/iframe&gt;</t>
  </si>
  <si>
    <t>&lt;iframe src="https://drive.google.com/embeddedfolderview?id=14iesUSfWDGBotfV6oOyPL8Tg-Pj_9fMH" width="100%" height="550" frameborder="0" class="folder_embed" allowfullscreen="true" scrolling="no" loading="lazy" mozallowfullscreen="true" webkitallowfullscreen="true"&gt;&lt;/iframe&gt;</t>
  </si>
  <si>
    <t>&lt;iframe src="https://drive.google.com/embeddedfolderview?id=18E_3nvZQ3hVhohZZmdurwDc8hZ4JXk6y" width="100%" height="550" frameborder="0" class="folder_embed" allowfullscreen="true" scrolling="no" loading="lazy" mozallowfullscreen="true" webkitallowfullscreen="true"&gt;&lt;/iframe&gt;</t>
  </si>
  <si>
    <t>&lt;iframe src="https://docs.google.com/spreadsheets/d/1yq50dRKXZYQfJleH0i_iv3w5jwNRdh87xv8sdNt7W2k/pubhtml" width="100%" height="800" frameborder="0" class="folder_embed" allowfullscreen="true" scrolling="no" loading="lazy" mozallowfullscreen="true" webkitallowfullscreen="true"&gt;&lt;/iframe&gt;</t>
  </si>
  <si>
    <t>&lt;iframe src="https://docs.google.com/presentation/d/1Tn4f6bfQTUe-katg6B3CrYWvLDwyepxAvUR3I6e20g8/edit?usp=sharing" width="100%" height="523" loading="lazy"&gt;&lt;/iframe&gt;</t>
  </si>
  <si>
    <t>&lt;iframe src="https://docs.google.com/presentation/d/1Tn4f6bfQTUe-katg6B3CrYWvLDwyepxAvUR3I6e20g8/embed?start=true&amp;loop=true&amp;delayms=3000&amp;size=l"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</si>
</sst>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aGc1dm43bjJ1M3NjZTVhbm1mbHY4ZTFucTQgYmQxMDBlZjJjZjI0MmFkMzg3MDM3MTljOGRmMWIwMjI2NmYxODViNGExYjNhY2YzNzg0Y2I0ZmMyYjkyMzkxNkBncm91cC5jYWxlbmRhci5nb29nbGUuY29t" TargetMode="External"/><Relationship Id="rId190" Type="http://schemas.openxmlformats.org/officeDocument/2006/relationships/hyperlink" Target="https://drive.google.com/file/d/1zA-lk5Hg_A90_3ySbEXhR4NjQb6VxBmG/view?usp=sharing" TargetMode="External"/><Relationship Id="rId42" Type="http://schemas.openxmlformats.org/officeDocument/2006/relationships/hyperlink" Target="https://www.google.com/calendar/event?eid=M2NndTkxaWowNWV1bTY4cXJjY28yNnMwZGMgYmQxMDBlZjJjZjI0MmFkMzg3MDM3MTljOGRmMWIwMjI2NmYxODViNGExYjNhY2YzNzg0Y2I0ZmMyYjkyMzkxNkBncm91cC5jYWxlbmRhci5nb29nbGUuY29t" TargetMode="External"/><Relationship Id="rId41" Type="http://schemas.openxmlformats.org/officeDocument/2006/relationships/hyperlink" Target="https://www.google.com/calendar/event?eid=ZzZzbDNvaWN0azEwMDJlbWxjdWZjM2lxZzAgYmQxMDBlZjJjZjI0MmFkMzg3MDM3MTljOGRmMWIwMjI2NmYxODViNGExYjNhY2YzNzg0Y2I0ZmMyYjkyMzkxNkBncm91cC5jYWxlbmRhci5nb29nbGUuY29t" TargetMode="External"/><Relationship Id="rId44" Type="http://schemas.openxmlformats.org/officeDocument/2006/relationships/hyperlink" Target="https://www.google.com/calendar/event?eid=YzNpZ2o1cDF2cjBwZ2NqaXJqbnNtcjJpZmMgYmQxMDBlZjJjZjI0MmFkMzg3MDM3MTljOGRmMWIwMjI2NmYxODViNGExYjNhY2YzNzg0Y2I0ZmMyYjkyMzkxNkBncm91cC5jYWxlbmRhci5nb29nbGUuY29t" TargetMode="External"/><Relationship Id="rId194" Type="http://schemas.openxmlformats.org/officeDocument/2006/relationships/hyperlink" Target="https://drive.google.com/file/d/15mZZU1ga89ZJDhKTsUrEI3eN_sXEnAhX/view?usp=sharing" TargetMode="External"/><Relationship Id="rId43" Type="http://schemas.openxmlformats.org/officeDocument/2006/relationships/hyperlink" Target="https://www.google.com/calendar/event?eid=YmJwNmRmczV1OHV2cmpybGtibnIxdTBudjQgYmQxMDBlZjJjZjI0MmFkMzg3MDM3MTljOGRmMWIwMjI2NmYxODViNGExYjNhY2YzNzg0Y2I0ZmMyYjkyMzkxNkBncm91cC5jYWxlbmRhci5nb29nbGUuY29t" TargetMode="External"/><Relationship Id="rId193" Type="http://schemas.openxmlformats.org/officeDocument/2006/relationships/hyperlink" Target="https://drive.google.com/file/d/17qGEEBvHDYEdsSfas4Bh9PElL-kmjFvQ/view?usp=sharing" TargetMode="External"/><Relationship Id="rId46" Type="http://schemas.openxmlformats.org/officeDocument/2006/relationships/hyperlink" Target="https://youtu.be/zp4waK2lX_4" TargetMode="External"/><Relationship Id="rId192" Type="http://schemas.openxmlformats.org/officeDocument/2006/relationships/hyperlink" Target="https://drive.google.com/file/d/1haaiGAmpql6rBfyfyHHKLFFAIEF_QrCV/view?usp=sharing" TargetMode="External"/><Relationship Id="rId45" Type="http://schemas.openxmlformats.org/officeDocument/2006/relationships/hyperlink" Target="https://youtu.be/qmTd78qYxDw" TargetMode="External"/><Relationship Id="rId191" Type="http://schemas.openxmlformats.org/officeDocument/2006/relationships/hyperlink" Target="https://docs.google.com/spreadsheets/d/1M_b9keweROaZx8aLPxM_VfkAKsnKI4DW/edit?usp=sharing&amp;ouid=115602453726005426174&amp;rtpof=true&amp;sd=true" TargetMode="External"/><Relationship Id="rId48" Type="http://schemas.openxmlformats.org/officeDocument/2006/relationships/hyperlink" Target="https://youtu.be/ZE24djUV0Jk" TargetMode="External"/><Relationship Id="rId187" Type="http://schemas.openxmlformats.org/officeDocument/2006/relationships/hyperlink" Target="https://drive.google.com/file/d/16QpWZg-8CYyI5DucYAY0Npcd1hGaX2ER/view?usp=sharing" TargetMode="External"/><Relationship Id="rId47" Type="http://schemas.openxmlformats.org/officeDocument/2006/relationships/hyperlink" Target="https://youtu.be/2-zmmguG0gY" TargetMode="External"/><Relationship Id="rId186" Type="http://schemas.openxmlformats.org/officeDocument/2006/relationships/hyperlink" Target="https://docs.google.com/spreadsheets/d/1Y6Lo8i_rFCzd9f6tH1z0uIYiFF7aV7jh/edit?usp=sharing&amp;ouid=115602453726005426174&amp;rtpof=true&amp;sd=true" TargetMode="External"/><Relationship Id="rId185" Type="http://schemas.openxmlformats.org/officeDocument/2006/relationships/hyperlink" Target="https://drive.google.com/file/d/1D3aso8eOq31zdq1cQL7-M-SO6CEpkosr/view?usp=sharing" TargetMode="External"/><Relationship Id="rId49" Type="http://schemas.openxmlformats.org/officeDocument/2006/relationships/hyperlink" Target="https://youtu.be/3AjCF0_H6pI" TargetMode="External"/><Relationship Id="rId184" Type="http://schemas.openxmlformats.org/officeDocument/2006/relationships/hyperlink" Target="https://drive.google.com/file/d/1j0rnwTfotlbTvQjDNwP_uvW0Lv642vF9/view?usp=sharing" TargetMode="External"/><Relationship Id="rId189" Type="http://schemas.openxmlformats.org/officeDocument/2006/relationships/hyperlink" Target="https://drive.google.com/file/d/1k8cMYMaNQ2nD51npWYj1-mSlPKztMykr/view?usp=sharing" TargetMode="External"/><Relationship Id="rId188" Type="http://schemas.openxmlformats.org/officeDocument/2006/relationships/hyperlink" Target="https://drive.google.com/file/d/1GbChmGdAHgGCEGl_buVVNaRgeLDoWgtP/view?usp=sharing" TargetMode="External"/><Relationship Id="rId31" Type="http://schemas.openxmlformats.org/officeDocument/2006/relationships/hyperlink" Target="https://www.google.com/calendar/event?eid=bnBqcm81cHFycWd0c2pmdmM4ZGg4YmF2c28gYmQxMDBlZjJjZjI0MmFkMzg3MDM3MTljOGRmMWIwMjI2NmYxODViNGExYjNhY2YzNzg0Y2I0ZmMyYjkyMzkxNkBncm91cC5jYWxlbmRhci5nb29nbGUuY29t" TargetMode="External"/><Relationship Id="rId30" Type="http://schemas.openxmlformats.org/officeDocument/2006/relationships/hyperlink" Target="https://www.google.com/calendar/event?eid=OHYwbThkcGNydWVzYzFyZ3VmNjRndHJwc3MgYmQxMDBlZjJjZjI0MmFkMzg3MDM3MTljOGRmMWIwMjI2NmYxODViNGExYjNhY2YzNzg0Y2I0ZmMyYjkyMzkxNkBncm91cC5jYWxlbmRhci5nb29nbGUuY29t" TargetMode="External"/><Relationship Id="rId33" Type="http://schemas.openxmlformats.org/officeDocument/2006/relationships/hyperlink" Target="https://www.google.com/calendar/event?eid=Z3M2b3RvajNkbXZvYWYzbm50NGJybTdpcnMgYmQxMDBlZjJjZjI0MmFkMzg3MDM3MTljOGRmMWIwMjI2NmYxODViNGExYjNhY2YzNzg0Y2I0ZmMyYjkyMzkxNkBncm91cC5jYWxlbmRhci5nb29nbGUuY29t" TargetMode="External"/><Relationship Id="rId183" Type="http://schemas.openxmlformats.org/officeDocument/2006/relationships/hyperlink" Target="https://drive.google.com/file/d/1Y04pad1UZdmLU69rL26XGv16FDbHX6hQ/view?usp=sharing" TargetMode="External"/><Relationship Id="rId32" Type="http://schemas.openxmlformats.org/officeDocument/2006/relationships/hyperlink" Target="https://www.google.com/calendar/event?eid=Y3NiOTNlMGg2OGwwNmxxZmUxNW51cDI1YTAgYmQxMDBlZjJjZjI0MmFkMzg3MDM3MTljOGRmMWIwMjI2NmYxODViNGExYjNhY2YzNzg0Y2I0ZmMyYjkyMzkxNkBncm91cC5jYWxlbmRhci5nb29nbGUuY29t" TargetMode="External"/><Relationship Id="rId182" Type="http://schemas.openxmlformats.org/officeDocument/2006/relationships/hyperlink" Target="https://drive.google.com/file/d/164yoo_pbuD9jgW_h96aZFaXO1Ex7t-Pt/view?usp=sharing" TargetMode="External"/><Relationship Id="rId35" Type="http://schemas.openxmlformats.org/officeDocument/2006/relationships/hyperlink" Target="https://www.google.com/calendar/event?eid=NzdqZzZiYjMxb3VoaGJjOGdsNzBuYWtjZDggYmQxMDBlZjJjZjI0MmFkMzg3MDM3MTljOGRmMWIwMjI2NmYxODViNGExYjNhY2YzNzg0Y2I0ZmMyYjkyMzkxNkBncm91cC5jYWxlbmRhci5nb29nbGUuY29t" TargetMode="External"/><Relationship Id="rId181" Type="http://schemas.openxmlformats.org/officeDocument/2006/relationships/hyperlink" Target="https://docs.google.com/spreadsheets/d/1V3aLxycdaISq3p57rCaxs1YcGfvndQBK/edit?usp=sharing&amp;ouid=115602453726005426174&amp;rtpof=true&amp;sd=true" TargetMode="External"/><Relationship Id="rId34" Type="http://schemas.openxmlformats.org/officeDocument/2006/relationships/hyperlink" Target="https://www.google.com/calendar/event?eid=bWtxczk0NTdta3Rya2I3cGtvaTAzbHJhMWMgYmQxMDBlZjJjZjI0MmFkMzg3MDM3MTljOGRmMWIwMjI2NmYxODViNGExYjNhY2YzNzg0Y2I0ZmMyYjkyMzkxNkBncm91cC5jYWxlbmRhci5nb29nbGUuY29t" TargetMode="External"/><Relationship Id="rId180" Type="http://schemas.openxmlformats.org/officeDocument/2006/relationships/hyperlink" Target="https://drive.google.com/file/d/1PkThh-E5WWXmpMG9u7WT0T0LACtBXZaO/view?usp=sharing" TargetMode="External"/><Relationship Id="rId37" Type="http://schemas.openxmlformats.org/officeDocument/2006/relationships/hyperlink" Target="https://www.google.com/calendar/event?eid=YWZqbHBjdWNpM3EwdGZ2NTMxY3QzcGNxMmMgYmQxMDBlZjJjZjI0MmFkMzg3MDM3MTljOGRmMWIwMjI2NmYxODViNGExYjNhY2YzNzg0Y2I0ZmMyYjkyMzkxNkBncm91cC5jYWxlbmRhci5nb29nbGUuY29t" TargetMode="External"/><Relationship Id="rId176" Type="http://schemas.openxmlformats.org/officeDocument/2006/relationships/hyperlink" Target="https://docs.google.com/presentation/d/1Tn4f6bfQTUe-katg6B3CrYWvLDwyepxAvUR3I6e20g8/edit?disco=AAABSwMPVHg" TargetMode="External"/><Relationship Id="rId297" Type="http://schemas.openxmlformats.org/officeDocument/2006/relationships/hyperlink" Target="https://drive.google.com/file/d/16R6btpIX6yru8dyl_5t9zi39oMATpMjC/view?usp=sharing" TargetMode="External"/><Relationship Id="rId36" Type="http://schemas.openxmlformats.org/officeDocument/2006/relationships/hyperlink" Target="https://www.google.com/calendar/event?eid=MDFkNzJlZzlwYW8yNDZudTZlNW5ua29ucDggYmQxMDBlZjJjZjI0MmFkMzg3MDM3MTljOGRmMWIwMjI2NmYxODViNGExYjNhY2YzNzg0Y2I0ZmMyYjkyMzkxNkBncm91cC5jYWxlbmRhci5nb29nbGUuY29t" TargetMode="External"/><Relationship Id="rId175" Type="http://schemas.openxmlformats.org/officeDocument/2006/relationships/hyperlink" Target="https://docs.google.com/document/d/1ddIGeFSbKkX68D5E8xLx-wZyJ6mxkAAGegZivUYX-JE/edit?disco=AAABSuTXheY" TargetMode="External"/><Relationship Id="rId296" Type="http://schemas.openxmlformats.org/officeDocument/2006/relationships/hyperlink" Target="https://drive.google.com/file/d/1_1tj2TVpliFulkgp601BRPIvzJ6athcN/view?usp=sharing" TargetMode="External"/><Relationship Id="rId39" Type="http://schemas.openxmlformats.org/officeDocument/2006/relationships/hyperlink" Target="https://www.google.com/calendar/event?eid=bWMwbnY5aHI3NDgybnI1MDQ4aGNuNnQ1c2cgYmQxMDBlZjJjZjI0MmFkMzg3MDM3MTljOGRmMWIwMjI2NmYxODViNGExYjNhY2YzNzg0Y2I0ZmMyYjkyMzkxNkBncm91cC5jYWxlbmRhci5nb29nbGUuY29t" TargetMode="External"/><Relationship Id="rId174" Type="http://schemas.openxmlformats.org/officeDocument/2006/relationships/hyperlink" Target="https://docs.google.com/document/d/1qgzPzowcXP6VqYvJXAsbYsDxZCY_6XPTRq-PZMm0_H8/edit?disco=AAABSVbRg10" TargetMode="External"/><Relationship Id="rId295" Type="http://schemas.openxmlformats.org/officeDocument/2006/relationships/hyperlink" Target="https://drive.google.com/file/d/1yPeTfDL0Rs_Eq3Ybapa1rgnRVLS94-0A/view?usp=sharing" TargetMode="External"/><Relationship Id="rId38" Type="http://schemas.openxmlformats.org/officeDocument/2006/relationships/hyperlink" Target="https://www.google.com/calendar/event?eid=bDNudDZ1dHMzNWNnYmE0ajFjOWtvbDI5dWsgYmQxMDBlZjJjZjI0MmFkMzg3MDM3MTljOGRmMWIwMjI2NmYxODViNGExYjNhY2YzNzg0Y2I0ZmMyYjkyMzkxNkBncm91cC5jYWxlbmRhci5nb29nbGUuY29t" TargetMode="External"/><Relationship Id="rId173" Type="http://schemas.openxmlformats.org/officeDocument/2006/relationships/hyperlink" Target="https://docs.google.com/document/d/1dnP4r5498MT4IW21bJEvssdlrwlN3m3_VqMRqbk9zdU/edit?disco=AAABSdioDX4" TargetMode="External"/><Relationship Id="rId294" Type="http://schemas.openxmlformats.org/officeDocument/2006/relationships/hyperlink" Target="https://drive.google.com/file/d/1ytMVcyBq13r0-l5AHFfKhoo3cdZJHJXQ/view?usp=sharing" TargetMode="External"/><Relationship Id="rId179" Type="http://schemas.openxmlformats.org/officeDocument/2006/relationships/hyperlink" Target="https://drive.google.com/file/d/1_Z53BoKxDRYn6EynbglIpBfnLxOHygwJ/view?usp=sharing" TargetMode="External"/><Relationship Id="rId178" Type="http://schemas.openxmlformats.org/officeDocument/2006/relationships/hyperlink" Target="https://drive.google.com/file/d/1N7NXdSrhUsPkLY5K-7mIYvvX92DSitqI/view?usp=sharing" TargetMode="External"/><Relationship Id="rId299" Type="http://schemas.openxmlformats.org/officeDocument/2006/relationships/hyperlink" Target="https://drive.google.com/file/d/10bxHzfbejHLCczzU8FCo0eSoZ6Vzaioy/view?usp=sharing" TargetMode="External"/><Relationship Id="rId177" Type="http://schemas.openxmlformats.org/officeDocument/2006/relationships/hyperlink" Target="https://drive.google.com/file/d/1YzuPaUw53gb5D65X7S-8BIXS8kFfpgdU/view?usp=sharing" TargetMode="External"/><Relationship Id="rId298" Type="http://schemas.openxmlformats.org/officeDocument/2006/relationships/hyperlink" Target="https://drive.google.com/file/d/1UoUWmCXBZI6WrQJW4EQssuj8dSjNlNK9/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ddIGeFSbKkX68D5E8xLx-wZyJ6mxkAAGegZivUYX-JE/edit?usp=sharing" TargetMode="External"/><Relationship Id="rId21" Type="http://schemas.openxmlformats.org/officeDocument/2006/relationships/hyperlink" Target="https://sites.google.com/view/culvercityphotoboothrentals" TargetMode="External"/><Relationship Id="rId24" Type="http://schemas.openxmlformats.org/officeDocument/2006/relationships/hyperlink" Target="https://docs.google.com/document/d/1ddIGeFSbKkX68D5E8xLx-wZyJ6mxkAAGegZivUYX-JE/view" TargetMode="External"/><Relationship Id="rId23" Type="http://schemas.openxmlformats.org/officeDocument/2006/relationships/hyperlink" Target="https://docs.google.com/document/d/1ddIGeFSbKkX68D5E8xLx-wZyJ6mxkAAGegZivUYX-JE/pub" TargetMode="External"/><Relationship Id="rId26" Type="http://schemas.openxmlformats.org/officeDocument/2006/relationships/hyperlink" Target="https://docs.google.com/presentation/d/1Tn4f6bfQTUe-katg6B3CrYWvLDwyepxAvUR3I6e20g8/pub?start=true&amp;loop=true&amp;delayms=3000" TargetMode="External"/><Relationship Id="rId25" Type="http://schemas.openxmlformats.org/officeDocument/2006/relationships/hyperlink" Target="https://docs.google.com/presentation/d/1Tn4f6bfQTUe-katg6B3CrYWvLDwyepxAvUR3I6e20g8/edit?usp=sharing" TargetMode="External"/><Relationship Id="rId28" Type="http://schemas.openxmlformats.org/officeDocument/2006/relationships/hyperlink" Target="https://docs.google.com/presentation/d/1Tn4f6bfQTUe-katg6B3CrYWvLDwyepxAvUR3I6e20g8/htmlpresent" TargetMode="External"/><Relationship Id="rId27" Type="http://schemas.openxmlformats.org/officeDocument/2006/relationships/hyperlink" Target="https://docs.google.com/presentation/d/1Tn4f6bfQTUe-katg6B3CrYWvLDwyepxAvUR3I6e20g8/view" TargetMode="External"/><Relationship Id="rId29" Type="http://schemas.openxmlformats.org/officeDocument/2006/relationships/hyperlink" Target="https://calendar.google.com/calendar/embed?src=bd100ef2cf242ad38703719c8df1b02266f185b4a1b3acf3784cb4fc2b923916@group.calendar.google.com" TargetMode="External"/><Relationship Id="rId11" Type="http://schemas.openxmlformats.org/officeDocument/2006/relationships/hyperlink" Target="https://drive.google.com/file/d/1nSiESju7gYC9IDzzn3otk4RkM8967uXE/view?usp=sharing" TargetMode="External"/><Relationship Id="rId10" Type="http://schemas.openxmlformats.org/officeDocument/2006/relationships/hyperlink" Target="https://drive.google.com/file/d/1lD4Fq0UM5F8aM0p0X3azpyM8a8-S2WPc/view?usp=sharing" TargetMode="External"/><Relationship Id="rId13" Type="http://schemas.openxmlformats.org/officeDocument/2006/relationships/hyperlink" Target="https://docs.google.com/spreadsheets/d/1yq50dRKXZYQfJleH0i_iv3w5jwNRdh87xv8sdNt7W2k/edit?usp=sharing" TargetMode="External"/><Relationship Id="rId12" Type="http://schemas.openxmlformats.org/officeDocument/2006/relationships/hyperlink" Target="https://drive.google.com/file/d/1h-AZEjcX069_TlbvJMQOlgSAwEY3AyBK/view?usp=sharing" TargetMode="External"/><Relationship Id="rId15" Type="http://schemas.openxmlformats.org/officeDocument/2006/relationships/hyperlink" Target="https://docs.google.com/spreadsheets/d/1yq50dRKXZYQfJleH0i_iv3w5jwNRdh87xv8sdNt7W2k/pubhtml" TargetMode="External"/><Relationship Id="rId198" Type="http://schemas.openxmlformats.org/officeDocument/2006/relationships/hyperlink" Target="https://drive.google.com/file/d/1OxOu-9X7nWqw9Me_NMYZv6x38C6BtNNR/view?usp=sharing" TargetMode="External"/><Relationship Id="rId14" Type="http://schemas.openxmlformats.org/officeDocument/2006/relationships/hyperlink" Target="https://docs.google.com/spreadsheet/pub?key=1yq50dRKXZYQfJleH0i_iv3w5jwNRdh87xv8sdNt7W2k" TargetMode="External"/><Relationship Id="rId197" Type="http://schemas.openxmlformats.org/officeDocument/2006/relationships/hyperlink" Target="https://drive.google.com/file/d/1FMFfIpaNLetRp7Xu7rop5rIE0dceND0N/view?usp=sharing" TargetMode="External"/><Relationship Id="rId17" Type="http://schemas.openxmlformats.org/officeDocument/2006/relationships/hyperlink" Target="https://docs.google.com/spreadsheets/d/1yq50dRKXZYQfJleH0i_iv3w5jwNRdh87xv8sdNt7W2k/view" TargetMode="External"/><Relationship Id="rId196" Type="http://schemas.openxmlformats.org/officeDocument/2006/relationships/hyperlink" Target="https://docs.google.com/spreadsheets/d/1lYu4XHaLL9RjF_OP9s3OW2m6xdFRj9wL/edit?usp=sharing&amp;ouid=115602453726005426174&amp;rtpof=true&amp;sd=true" TargetMode="External"/><Relationship Id="rId16" Type="http://schemas.openxmlformats.org/officeDocument/2006/relationships/hyperlink" Target="https://docs.google.com/spreadsheets/d/1yq50dRKXZYQfJleH0i_iv3w5jwNRdh87xv8sdNt7W2k/pub" TargetMode="External"/><Relationship Id="rId195" Type="http://schemas.openxmlformats.org/officeDocument/2006/relationships/hyperlink" Target="https://drive.google.com/file/d/1jSEViLE8cGbJ-JboXRrxfxJDpxM2pX00/view?usp=sharing" TargetMode="External"/><Relationship Id="rId19" Type="http://schemas.openxmlformats.org/officeDocument/2006/relationships/hyperlink" Target="https://docs.google.com/drawings/d/1V7_XC3I-hsRjsVmWMZBz6BCor117WnvxPJEtECJiPUg/edit?usp=sharing" TargetMode="External"/><Relationship Id="rId18" Type="http://schemas.openxmlformats.org/officeDocument/2006/relationships/hyperlink" Target="https://docs.google.com/forms/d/1vh02eHPmaTxnBQiyEC0eu4L-oVqo5hc0ZF8cfOjq7Do/edit?usp=sharing" TargetMode="External"/><Relationship Id="rId199" Type="http://schemas.openxmlformats.org/officeDocument/2006/relationships/hyperlink" Target="https://drive.google.com/file/d/10UROnNRA8IRLoEt0svFHcO6bRXzo1VcA/view?usp=sharing" TargetMode="External"/><Relationship Id="rId84" Type="http://schemas.openxmlformats.org/officeDocument/2006/relationships/hyperlink" Target="https://sites.google.com/view/photobooth-rental-culver-city/culver-city-photo-booths" TargetMode="External"/><Relationship Id="rId83" Type="http://schemas.openxmlformats.org/officeDocument/2006/relationships/hyperlink" Target="https://sites.google.com/view/photobooth-rental-culver-city/home" TargetMode="External"/><Relationship Id="rId86" Type="http://schemas.openxmlformats.org/officeDocument/2006/relationships/hyperlink" Target="https://docs.google.com/document/d/1kuAn6S33OdBboiguZ_rdgrCLYUH77OowxfZlesUDJS4/edit?usp=sharing" TargetMode="External"/><Relationship Id="rId85" Type="http://schemas.openxmlformats.org/officeDocument/2006/relationships/hyperlink" Target="https://sites.google.com/view/photobooth-rental-culver-city/video-booth-rentals-culver-city" TargetMode="External"/><Relationship Id="rId88" Type="http://schemas.openxmlformats.org/officeDocument/2006/relationships/hyperlink" Target="https://docs.google.com/document/d/1kuAn6S33OdBboiguZ_rdgrCLYUH77OowxfZlesUDJS4/view" TargetMode="External"/><Relationship Id="rId150" Type="http://schemas.openxmlformats.org/officeDocument/2006/relationships/hyperlink" Target="https://sites.google.com/view/photobooth-rental-culver-city/home" TargetMode="External"/><Relationship Id="rId271" Type="http://schemas.openxmlformats.org/officeDocument/2006/relationships/hyperlink" Target="https://docs.google.com/document/d/1nX8OOQPgq_-x-ooYEYRfWKFg5IDvz--n/edit?usp=sharing&amp;ouid=115602453726005426174&amp;rtpof=true&amp;sd=true" TargetMode="External"/><Relationship Id="rId87" Type="http://schemas.openxmlformats.org/officeDocument/2006/relationships/hyperlink" Target="https://docs.google.com/document/d/1kuAn6S33OdBboiguZ_rdgrCLYUH77OowxfZlesUDJS4/pub" TargetMode="External"/><Relationship Id="rId270" Type="http://schemas.openxmlformats.org/officeDocument/2006/relationships/hyperlink" Target="https://docs.google.com/document/d/19M07Uij4FK6pAI_qyZFg_hEomA4JQj_7/edit?usp=sharing&amp;rtpof=true&amp;sd=true" TargetMode="External"/><Relationship Id="rId89" Type="http://schemas.openxmlformats.org/officeDocument/2006/relationships/hyperlink" Target="https://docs.google.com/document/d/1omQhXEtpvZTE3kuQNuFfJJCIjRe8bf5Z3j-bYW1wcYU/edit?usp=sharing" TargetMode="External"/><Relationship Id="rId80" Type="http://schemas.openxmlformats.org/officeDocument/2006/relationships/hyperlink" Target="https://docs.google.com/document/d/1PGkVuJm2LTVsQeVsVZlfV0P-1qz6wtgghK5O2DmS_-0/view" TargetMode="External"/><Relationship Id="rId82" Type="http://schemas.openxmlformats.org/officeDocument/2006/relationships/hyperlink" Target="https://sites.google.com/view/culvercityphotoboothrentals/culver-city-photo-booths" TargetMode="External"/><Relationship Id="rId81" Type="http://schemas.openxmlformats.org/officeDocument/2006/relationships/hyperlink" Target="https://sites.google.com/view/culvercityphotoboothrentals" TargetMode="External"/><Relationship Id="rId1" Type="http://schemas.openxmlformats.org/officeDocument/2006/relationships/comments" Target="../comments1.xml"/><Relationship Id="rId2" Type="http://schemas.openxmlformats.org/officeDocument/2006/relationships/hyperlink" Target="https://sites.google.com/view/photobooth-rental-culver-city/360-photo-booth-rental-culver-city" TargetMode="External"/><Relationship Id="rId3" Type="http://schemas.openxmlformats.org/officeDocument/2006/relationships/hyperlink" Target="https://drive.google.com/drive/folders/18wH7lRyzsR8QTNuWdjlnG-X2_B2vVvAY?usp=sharing" TargetMode="External"/><Relationship Id="rId149" Type="http://schemas.openxmlformats.org/officeDocument/2006/relationships/hyperlink" Target="https://sites.google.com/view/culvercityphotoboothrentals/culver-city-photo-booths" TargetMode="External"/><Relationship Id="rId4" Type="http://schemas.openxmlformats.org/officeDocument/2006/relationships/hyperlink" Target="https://news.google.com/rss/search?q=videobooth" TargetMode="External"/><Relationship Id="rId148" Type="http://schemas.openxmlformats.org/officeDocument/2006/relationships/hyperlink" Target="https://sites.google.com/view/culvercityphotoboothrentals" TargetMode="External"/><Relationship Id="rId269" Type="http://schemas.openxmlformats.org/officeDocument/2006/relationships/hyperlink" Target="https://docs.google.com/document/d/10SwwkdEB4-cge2YTAkXjKeE3spQEeu29/edit?usp=sharing&amp;ouid=115602453726005426174&amp;rtpof=true&amp;sd=true" TargetMode="External"/><Relationship Id="rId9" Type="http://schemas.openxmlformats.org/officeDocument/2006/relationships/hyperlink" Target="https://drive.google.com/file/d/1ZsU5gDDZBaLVQnbQ7aDJiFTAiNn7ni7B/view?usp=sharing" TargetMode="External"/><Relationship Id="rId143" Type="http://schemas.openxmlformats.org/officeDocument/2006/relationships/hyperlink" Target="https://docs.google.com/document/d/1IspEeNmT-CZ-YrNDnUW92CPKpNZWRPmp68hFQdyVNg0/pub" TargetMode="External"/><Relationship Id="rId264" Type="http://schemas.openxmlformats.org/officeDocument/2006/relationships/hyperlink" Target="https://drive.google.com/file/d/1KiMs5DboPHAjbcz7qe8A4ZwOwLjmZipa/view?usp=sharing" TargetMode="External"/><Relationship Id="rId142" Type="http://schemas.openxmlformats.org/officeDocument/2006/relationships/hyperlink" Target="https://docs.google.com/document/d/1IspEeNmT-CZ-YrNDnUW92CPKpNZWRPmp68hFQdyVNg0/edit?usp=sharing" TargetMode="External"/><Relationship Id="rId263" Type="http://schemas.openxmlformats.org/officeDocument/2006/relationships/hyperlink" Target="https://drive.google.com/file/d/1ZVBH5cPNLGX1qKcXtTAWirS7KiXJJEvy/view?usp=sharing" TargetMode="External"/><Relationship Id="rId141" Type="http://schemas.openxmlformats.org/officeDocument/2006/relationships/hyperlink" Target="https://sites.google.com/view/photobooth-rental-culver-city/video-booth-rentals-culver-city" TargetMode="External"/><Relationship Id="rId262" Type="http://schemas.openxmlformats.org/officeDocument/2006/relationships/hyperlink" Target="https://drive.google.com/file/d/1vUBxLthXBhLPv-ehlBbCoTTAFVNK7BuY/view?usp=sharing" TargetMode="External"/><Relationship Id="rId140" Type="http://schemas.openxmlformats.org/officeDocument/2006/relationships/hyperlink" Target="https://sites.google.com/view/photobooth-rental-culver-city/culver-city-photo-booths" TargetMode="External"/><Relationship Id="rId261" Type="http://schemas.openxmlformats.org/officeDocument/2006/relationships/hyperlink" Target="https://drive.google.com/file/d/190L0G8styYe1opXXwftXVLT18BCxCWF6/view?usp=sharing" TargetMode="External"/><Relationship Id="rId5" Type="http://schemas.openxmlformats.org/officeDocument/2006/relationships/hyperlink" Target="https://drive.google.com/drive/folders/1QtRK36CAnvIvHwZ2Z1W_p75w9VtpkMGL?usp=sharing" TargetMode="External"/><Relationship Id="rId147" Type="http://schemas.openxmlformats.org/officeDocument/2006/relationships/hyperlink" Target="https://docs.google.com/document/d/1B7SOId2Q6AyNGTvX1m8L0KV88PiVYKS0dNttfqjAVyM/view" TargetMode="External"/><Relationship Id="rId268" Type="http://schemas.openxmlformats.org/officeDocument/2006/relationships/hyperlink" Target="https://docs.google.com/document/d/1fcrD5JAjw60zN7GXn9CGo0PCz1pVzY5t/edit?usp=sharing&amp;ouid=115602453726005426174&amp;rtpof=true&amp;sd=true" TargetMode="External"/><Relationship Id="rId6" Type="http://schemas.openxmlformats.org/officeDocument/2006/relationships/hyperlink" Target="https://drive.google.com/drive/folders/14iesUSfWDGBotfV6oOyPL8Tg-Pj_9fMH?usp=sharing" TargetMode="External"/><Relationship Id="rId146" Type="http://schemas.openxmlformats.org/officeDocument/2006/relationships/hyperlink" Target="https://docs.google.com/document/d/1B7SOId2Q6AyNGTvX1m8L0KV88PiVYKS0dNttfqjAVyM/pub" TargetMode="External"/><Relationship Id="rId267" Type="http://schemas.openxmlformats.org/officeDocument/2006/relationships/hyperlink" Target="https://docs.google.com/document/d/1tOpue4LDVZOFkIlgnSzkLjQw_Lesv8-W/edit?usp=sharing&amp;ouid=115602453726005426174&amp;rtpof=true&amp;sd=true" TargetMode="External"/><Relationship Id="rId7" Type="http://schemas.openxmlformats.org/officeDocument/2006/relationships/hyperlink" Target="https://drive.google.com/drive/folders/18E_3nvZQ3hVhohZZmdurwDc8hZ4JXk6y?usp=sharing" TargetMode="External"/><Relationship Id="rId145" Type="http://schemas.openxmlformats.org/officeDocument/2006/relationships/hyperlink" Target="https://docs.google.com/document/d/1B7SOId2Q6AyNGTvX1m8L0KV88PiVYKS0dNttfqjAVyM/edit?usp=sharing" TargetMode="External"/><Relationship Id="rId266" Type="http://schemas.openxmlformats.org/officeDocument/2006/relationships/hyperlink" Target="https://docs.google.com/document/d/1NfPsIBGOycTBXQX3A_Emy1tHPZg4rLn2/edit?usp=sharing&amp;ouid=115602453726005426174&amp;rtpof=true&amp;sd=true" TargetMode="External"/><Relationship Id="rId8" Type="http://schemas.openxmlformats.org/officeDocument/2006/relationships/hyperlink" Target="https://drive.google.com/drive/folders/18Qb8295ReS02ZJmhE0xVsBpNbJECEHIl?usp=sharing" TargetMode="External"/><Relationship Id="rId144" Type="http://schemas.openxmlformats.org/officeDocument/2006/relationships/hyperlink" Target="https://docs.google.com/document/d/1IspEeNmT-CZ-YrNDnUW92CPKpNZWRPmp68hFQdyVNg0/view" TargetMode="External"/><Relationship Id="rId265" Type="http://schemas.openxmlformats.org/officeDocument/2006/relationships/hyperlink" Target="https://docs.google.com/document/d/1YTYP1TN_mUpRZjCsSmFg2mRKMOV3VnM7/edit?usp=sharing&amp;ouid=115602453726005426174&amp;rtpof=true&amp;sd=true" TargetMode="External"/><Relationship Id="rId73" Type="http://schemas.openxmlformats.org/officeDocument/2006/relationships/hyperlink" Target="https://docs.google.com/document/d/1LCa_2xwktmFoemY0SSKT0ABOPMbfdgRMjFdpIiKkFy0/pub" TargetMode="External"/><Relationship Id="rId72" Type="http://schemas.openxmlformats.org/officeDocument/2006/relationships/hyperlink" Target="https://docs.google.com/document/d/1LCa_2xwktmFoemY0SSKT0ABOPMbfdgRMjFdpIiKkFy0/edit?usp=sharing" TargetMode="External"/><Relationship Id="rId75" Type="http://schemas.openxmlformats.org/officeDocument/2006/relationships/hyperlink" Target="https://docs.google.com/document/d/16Zt06871mCA8-xDbv9Rd0Bg8nU5hdMp91SgYn2lOIsQ/edit?usp=sharing" TargetMode="External"/><Relationship Id="rId74" Type="http://schemas.openxmlformats.org/officeDocument/2006/relationships/hyperlink" Target="https://docs.google.com/document/d/1LCa_2xwktmFoemY0SSKT0ABOPMbfdgRMjFdpIiKkFy0/view" TargetMode="External"/><Relationship Id="rId77" Type="http://schemas.openxmlformats.org/officeDocument/2006/relationships/hyperlink" Target="https://docs.google.com/document/d/16Zt06871mCA8-xDbv9Rd0Bg8nU5hdMp91SgYn2lOIsQ/view" TargetMode="External"/><Relationship Id="rId260" Type="http://schemas.openxmlformats.org/officeDocument/2006/relationships/hyperlink" Target="https://drive.google.com/file/d/1GNCjGrjseac3xWqlq-Qx7JDhgEQQMlcW/view?usp=sharing" TargetMode="External"/><Relationship Id="rId76" Type="http://schemas.openxmlformats.org/officeDocument/2006/relationships/hyperlink" Target="https://docs.google.com/document/d/16Zt06871mCA8-xDbv9Rd0Bg8nU5hdMp91SgYn2lOIsQ/pub" TargetMode="External"/><Relationship Id="rId79" Type="http://schemas.openxmlformats.org/officeDocument/2006/relationships/hyperlink" Target="https://docs.google.com/document/d/1PGkVuJm2LTVsQeVsVZlfV0P-1qz6wtgghK5O2DmS_-0/pub" TargetMode="External"/><Relationship Id="rId78" Type="http://schemas.openxmlformats.org/officeDocument/2006/relationships/hyperlink" Target="https://docs.google.com/document/d/1PGkVuJm2LTVsQeVsVZlfV0P-1qz6wtgghK5O2DmS_-0/edit?usp=sharing" TargetMode="External"/><Relationship Id="rId71" Type="http://schemas.openxmlformats.org/officeDocument/2006/relationships/hyperlink" Target="https://sites.google.com/view/photobooth-rental-culver-city/video-booth-rentals-culver-city" TargetMode="External"/><Relationship Id="rId70" Type="http://schemas.openxmlformats.org/officeDocument/2006/relationships/hyperlink" Target="https://sites.google.com/view/photobooth-rental-culver-city/culver-city-photo-booths" TargetMode="External"/><Relationship Id="rId139" Type="http://schemas.openxmlformats.org/officeDocument/2006/relationships/hyperlink" Target="https://sites.google.com/view/photobooth-rental-culver-city/home" TargetMode="External"/><Relationship Id="rId138" Type="http://schemas.openxmlformats.org/officeDocument/2006/relationships/hyperlink" Target="https://sites.google.com/view/culvercityphotoboothrentals/culver-city-photo-booths" TargetMode="External"/><Relationship Id="rId259" Type="http://schemas.openxmlformats.org/officeDocument/2006/relationships/hyperlink" Target="https://drive.google.com/file/d/1FqymmURxEnYIofoQFq0WeO3bMY-fwOJf/view?usp=sharing" TargetMode="External"/><Relationship Id="rId137" Type="http://schemas.openxmlformats.org/officeDocument/2006/relationships/hyperlink" Target="https://sites.google.com/view/culvercityphotoboothrentals" TargetMode="External"/><Relationship Id="rId258" Type="http://schemas.openxmlformats.org/officeDocument/2006/relationships/hyperlink" Target="https://drive.google.com/file/d/1uNzJQ1andXIWMvJi39dz8iFTfmNzM5-r/view?usp=sharing" TargetMode="External"/><Relationship Id="rId132" Type="http://schemas.openxmlformats.org/officeDocument/2006/relationships/hyperlink" Target="https://docs.google.com/document/d/1Ja5-K9aNMrpu4g_5KgdQZ_N5-245-3wGEif1C4mSdfQ/pub" TargetMode="External"/><Relationship Id="rId253" Type="http://schemas.openxmlformats.org/officeDocument/2006/relationships/hyperlink" Target="https://drive.google.com/file/d/1Cj8RBs8s7SdoCQPiBr4wSh2T672Z8VxL/view?usp=sharing" TargetMode="External"/><Relationship Id="rId131" Type="http://schemas.openxmlformats.org/officeDocument/2006/relationships/hyperlink" Target="https://docs.google.com/document/d/1Ja5-K9aNMrpu4g_5KgdQZ_N5-245-3wGEif1C4mSdfQ/edit?usp=sharing" TargetMode="External"/><Relationship Id="rId252" Type="http://schemas.openxmlformats.org/officeDocument/2006/relationships/hyperlink" Target="https://drive.google.com/file/d/1djzzNoOUsBDhIcze4wVR1UKh9JMACSXS/view?usp=sharing" TargetMode="External"/><Relationship Id="rId130" Type="http://schemas.openxmlformats.org/officeDocument/2006/relationships/hyperlink" Target="https://docs.google.com/document/d/1yrQHMVhfNP7Xe0l3flhi1YMDRMA6CTftGcJAiyqdMwU/view" TargetMode="External"/><Relationship Id="rId251" Type="http://schemas.openxmlformats.org/officeDocument/2006/relationships/hyperlink" Target="https://drive.google.com/file/d/1QdHcJdoWvS0HqvofK7hustECjKqw_KSg/view?usp=sharing" TargetMode="External"/><Relationship Id="rId250" Type="http://schemas.openxmlformats.org/officeDocument/2006/relationships/hyperlink" Target="https://drive.google.com/file/d/1XbnMK53SOwcxB8ya6sG75-oCTbQ58MfU/view?usp=sharing" TargetMode="External"/><Relationship Id="rId136" Type="http://schemas.openxmlformats.org/officeDocument/2006/relationships/hyperlink" Target="https://docs.google.com/document/d/1NwRLliL3VYPE7LIVYPHxi2NYNCWwfzqsydDOLkGIg1I/view" TargetMode="External"/><Relationship Id="rId257" Type="http://schemas.openxmlformats.org/officeDocument/2006/relationships/hyperlink" Target="https://drive.google.com/file/d/1zSGP3UELjVDa9oKJkuzAQy_QmPZuSTpx/view?usp=sharing" TargetMode="External"/><Relationship Id="rId135" Type="http://schemas.openxmlformats.org/officeDocument/2006/relationships/hyperlink" Target="https://docs.google.com/document/d/1NwRLliL3VYPE7LIVYPHxi2NYNCWwfzqsydDOLkGIg1I/pub" TargetMode="External"/><Relationship Id="rId256" Type="http://schemas.openxmlformats.org/officeDocument/2006/relationships/hyperlink" Target="https://drive.google.com/file/d/1t-DRuFryXWNM-rRcGxuKoCsawRLc0eHv/view?usp=sharing" TargetMode="External"/><Relationship Id="rId134" Type="http://schemas.openxmlformats.org/officeDocument/2006/relationships/hyperlink" Target="https://docs.google.com/document/d/1NwRLliL3VYPE7LIVYPHxi2NYNCWwfzqsydDOLkGIg1I/edit?usp=sharing" TargetMode="External"/><Relationship Id="rId255" Type="http://schemas.openxmlformats.org/officeDocument/2006/relationships/hyperlink" Target="https://drive.google.com/file/d/1a_6AkV2SCWP-dNB97e-oPI3zDsN-N_vj/view?usp=sharing" TargetMode="External"/><Relationship Id="rId133" Type="http://schemas.openxmlformats.org/officeDocument/2006/relationships/hyperlink" Target="https://docs.google.com/document/d/1Ja5-K9aNMrpu4g_5KgdQZ_N5-245-3wGEif1C4mSdfQ/view" TargetMode="External"/><Relationship Id="rId254" Type="http://schemas.openxmlformats.org/officeDocument/2006/relationships/hyperlink" Target="https://drive.google.com/file/d/1jAYL3sJuZvF7iRsGhMgRMudgn0lYt9HG/view?usp=sharing" TargetMode="External"/><Relationship Id="rId62" Type="http://schemas.openxmlformats.org/officeDocument/2006/relationships/hyperlink" Target="https://docs.google.com/document/d/1dnP4r5498MT4IW21bJEvssdlrwlN3m3_VqMRqbk9zdU/pub" TargetMode="External"/><Relationship Id="rId61" Type="http://schemas.openxmlformats.org/officeDocument/2006/relationships/hyperlink" Target="https://docs.google.com/document/d/1dnP4r5498MT4IW21bJEvssdlrwlN3m3_VqMRqbk9zdU/edit?usp=sharing" TargetMode="External"/><Relationship Id="rId64" Type="http://schemas.openxmlformats.org/officeDocument/2006/relationships/hyperlink" Target="https://docs.google.com/document/d/10pN5adVm-KOyDj2VCs_FFLAHvLNkkDuoCFvATI94Us4/edit?usp=sharing" TargetMode="External"/><Relationship Id="rId63" Type="http://schemas.openxmlformats.org/officeDocument/2006/relationships/hyperlink" Target="https://docs.google.com/document/d/1dnP4r5498MT4IW21bJEvssdlrwlN3m3_VqMRqbk9zdU/view" TargetMode="External"/><Relationship Id="rId66" Type="http://schemas.openxmlformats.org/officeDocument/2006/relationships/hyperlink" Target="https://docs.google.com/document/d/10pN5adVm-KOyDj2VCs_FFLAHvLNkkDuoCFvATI94Us4/view" TargetMode="External"/><Relationship Id="rId172" Type="http://schemas.openxmlformats.org/officeDocument/2006/relationships/hyperlink" Target="https://docs.google.com/document/d/10pN5adVm-KOyDj2VCs_FFLAHvLNkkDuoCFvATI94Us4/edit?disco=AAABSuYVh30" TargetMode="External"/><Relationship Id="rId293" Type="http://schemas.openxmlformats.org/officeDocument/2006/relationships/hyperlink" Target="https://drive.google.com/file/d/1RXEjgaWsfL0SFHUwSRab1GDx2snA5R7N/view?usp=sharing" TargetMode="External"/><Relationship Id="rId65" Type="http://schemas.openxmlformats.org/officeDocument/2006/relationships/hyperlink" Target="https://docs.google.com/document/d/10pN5adVm-KOyDj2VCs_FFLAHvLNkkDuoCFvATI94Us4/pub" TargetMode="External"/><Relationship Id="rId171" Type="http://schemas.openxmlformats.org/officeDocument/2006/relationships/hyperlink" Target="https://docs.google.com/document/d/1LCa_2xwktmFoemY0SSKT0ABOPMbfdgRMjFdpIiKkFy0/edit?disco=AAABSwRPTDY" TargetMode="External"/><Relationship Id="rId292" Type="http://schemas.openxmlformats.org/officeDocument/2006/relationships/hyperlink" Target="https://drive.google.com/file/d/1sn0dprlLXl8mDF3Du1rh4y61UHTmFPvy/view?usp=sharing" TargetMode="External"/><Relationship Id="rId68" Type="http://schemas.openxmlformats.org/officeDocument/2006/relationships/hyperlink" Target="https://sites.google.com/view/culvercityphotoboothrentals/culver-city-photo-booths" TargetMode="External"/><Relationship Id="rId170" Type="http://schemas.openxmlformats.org/officeDocument/2006/relationships/hyperlink" Target="https://docs.google.com/document/d/16Zt06871mCA8-xDbv9Rd0Bg8nU5hdMp91SgYn2lOIsQ/edit?disco=AAABSdE_Y70" TargetMode="External"/><Relationship Id="rId291" Type="http://schemas.openxmlformats.org/officeDocument/2006/relationships/hyperlink" Target="https://drive.google.com/file/d/1jInd4ZFwQya8p880H07Q_iQ6iPZwwkWt/view?usp=sharing" TargetMode="External"/><Relationship Id="rId67" Type="http://schemas.openxmlformats.org/officeDocument/2006/relationships/hyperlink" Target="https://sites.google.com/view/culvercityphotoboothrentals" TargetMode="External"/><Relationship Id="rId290" Type="http://schemas.openxmlformats.org/officeDocument/2006/relationships/hyperlink" Target="https://drive.google.com/file/d/1mOdzt_BMSeCefUby12H-uPzodZnWzzXQ/view?usp=sharing" TargetMode="External"/><Relationship Id="rId60" Type="http://schemas.openxmlformats.org/officeDocument/2006/relationships/hyperlink" Target="https://docs.google.com/document/d/1qgzPzowcXP6VqYvJXAsbYsDxZCY_6XPTRq-PZMm0_H8/view" TargetMode="External"/><Relationship Id="rId165" Type="http://schemas.openxmlformats.org/officeDocument/2006/relationships/hyperlink" Target="https://docs.google.com/document/d/19i-2kCXbOONlAV_I1JfSpYR0dl8bvT1TQaTuX93GE08/edit?disco=AAABSc2w3KM" TargetMode="External"/><Relationship Id="rId286" Type="http://schemas.openxmlformats.org/officeDocument/2006/relationships/hyperlink" Target="https://drive.google.com/file/d/1zLid5n19w-a4yNXt2hkWyZdXjoTip3FG/view?usp=sharing" TargetMode="External"/><Relationship Id="rId69" Type="http://schemas.openxmlformats.org/officeDocument/2006/relationships/hyperlink" Target="https://sites.google.com/view/photobooth-rental-culver-city/home" TargetMode="External"/><Relationship Id="rId164" Type="http://schemas.openxmlformats.org/officeDocument/2006/relationships/hyperlink" Target="https://docs.google.com/document/d/1FfaZBDB8Acfnbr72z1ed6qT5ArbhbFMxtadfqU07ozw/edit?disco=AAABScq1lm0" TargetMode="External"/><Relationship Id="rId285" Type="http://schemas.openxmlformats.org/officeDocument/2006/relationships/hyperlink" Target="https://docs.google.com/document/d/1AsIc0uYt2P0z4432rpbUvGwWhCyxsbmH/edit?usp=sharing&amp;ouid=115602453726005426174&amp;rtpof=true&amp;sd=true" TargetMode="External"/><Relationship Id="rId163" Type="http://schemas.openxmlformats.org/officeDocument/2006/relationships/hyperlink" Target="https://docs.google.com/document/d/166vPM1-Tv6H6vtK17b1bNvdB39ydDbOOtQTpsQYUD_g/edit?disco=AAABSdwKTW4" TargetMode="External"/><Relationship Id="rId284" Type="http://schemas.openxmlformats.org/officeDocument/2006/relationships/hyperlink" Target="https://docs.google.com/document/d/1bDEjrRJ2CykU0a_A7HJwVDccMN7qw4A7/edit?usp=sharing&amp;ouid=115602453726005426174&amp;rtpof=true&amp;sd=true" TargetMode="External"/><Relationship Id="rId162" Type="http://schemas.openxmlformats.org/officeDocument/2006/relationships/hyperlink" Target="https://docs.google.com/document/d/1V5lIYPL3BWI5kzxZU27f37KTZ9JTmFfQipiRykh-oUo/edit?disco=AAABSwCvk5U" TargetMode="External"/><Relationship Id="rId283" Type="http://schemas.openxmlformats.org/officeDocument/2006/relationships/hyperlink" Target="https://docs.google.com/document/d/1kfn6jIfjVxEBrw5IPNdG9ipROU2St88r/edit?usp=sharing&amp;ouid=115602453726005426174&amp;rtpof=true&amp;sd=true" TargetMode="External"/><Relationship Id="rId169" Type="http://schemas.openxmlformats.org/officeDocument/2006/relationships/hyperlink" Target="https://docs.google.com/document/d/1PGkVuJm2LTVsQeVsVZlfV0P-1qz6wtgghK5O2DmS_-0/edit?disco=AAABSvn2jHM" TargetMode="External"/><Relationship Id="rId168" Type="http://schemas.openxmlformats.org/officeDocument/2006/relationships/hyperlink" Target="https://docs.google.com/document/d/1kuAn6S33OdBboiguZ_rdgrCLYUH77OowxfZlesUDJS4/edit?disco=AAABSwMPUaM" TargetMode="External"/><Relationship Id="rId289" Type="http://schemas.openxmlformats.org/officeDocument/2006/relationships/hyperlink" Target="https://drive.google.com/file/d/10QFOM60N4Wu7FMsBMyBnCO35ENCpWZPr/view?usp=sharing" TargetMode="External"/><Relationship Id="rId167" Type="http://schemas.openxmlformats.org/officeDocument/2006/relationships/hyperlink" Target="https://docs.google.com/document/d/1omQhXEtpvZTE3kuQNuFfJJCIjRe8bf5Z3j-bYW1wcYU/edit?disco=AAABScCGDtA" TargetMode="External"/><Relationship Id="rId288" Type="http://schemas.openxmlformats.org/officeDocument/2006/relationships/hyperlink" Target="https://drive.google.com/file/d/1raMmlPF-YEcQY4O_C9BKmvudXBZ9yL02/view?usp=sharing" TargetMode="External"/><Relationship Id="rId166" Type="http://schemas.openxmlformats.org/officeDocument/2006/relationships/hyperlink" Target="https://docs.google.com/document/d/1ND8hCKSqDxAkRnlBzo5YUq20WQ8sdOJkHoaD7oeky1A/edit?disco=AAABSnyckqA" TargetMode="External"/><Relationship Id="rId287" Type="http://schemas.openxmlformats.org/officeDocument/2006/relationships/hyperlink" Target="https://drive.google.com/file/d/1TRGl1YJJABfXqkVecqw3urJHLxh-l25W/view?usp=sharing" TargetMode="External"/><Relationship Id="rId51" Type="http://schemas.openxmlformats.org/officeDocument/2006/relationships/hyperlink" Target="https://docs.google.com/spreadsheets/d/1yq50dRKXZYQfJleH0i_iv3w5jwNRdh87xv8sdNt7W2k/edit" TargetMode="External"/><Relationship Id="rId50" Type="http://schemas.openxmlformats.org/officeDocument/2006/relationships/hyperlink" Target="https://docs.google.com/spreadsheets/d/1yq50dRKXZYQfJleH0i_iv3w5jwNRdh87xv8sdNt7W2k/edit" TargetMode="External"/><Relationship Id="rId53" Type="http://schemas.openxmlformats.org/officeDocument/2006/relationships/hyperlink" Target="https://docs.google.com/spreadsheets/d/1yq50dRKXZYQfJleH0i_iv3w5jwNRdh87xv8sdNt7W2k/edit" TargetMode="External"/><Relationship Id="rId52" Type="http://schemas.openxmlformats.org/officeDocument/2006/relationships/hyperlink" Target="https://docs.google.com/spreadsheets/d/1yq50dRKXZYQfJleH0i_iv3w5jwNRdh87xv8sdNt7W2k/edit" TargetMode="External"/><Relationship Id="rId55" Type="http://schemas.openxmlformats.org/officeDocument/2006/relationships/hyperlink" Target="https://drive.google.com/drive/folders/1LaqjrZGzJX8gzk15pyl1R2Q_CgMIednW?usp=sharing" TargetMode="External"/><Relationship Id="rId161" Type="http://schemas.openxmlformats.org/officeDocument/2006/relationships/hyperlink" Target="https://docs.google.com/document/d/1bNgsdnUWKLQrAgQOEG5-01UiAJong3lTASbdezcxvMA/edit?disco=AAABSnLFPes" TargetMode="External"/><Relationship Id="rId282" Type="http://schemas.openxmlformats.org/officeDocument/2006/relationships/hyperlink" Target="https://docs.google.com/document/d/1LKU0R8a5tE-dHl-4T3fTIQVDk9O6cm5I/edit?usp=sharing&amp;ouid=115602453726005426174&amp;rtpof=true&amp;sd=true" TargetMode="External"/><Relationship Id="rId54" Type="http://schemas.openxmlformats.org/officeDocument/2006/relationships/hyperlink" Target="https://docs.google.com/spreadsheets/d/1yq50dRKXZYQfJleH0i_iv3w5jwNRdh87xv8sdNt7W2k/edit" TargetMode="External"/><Relationship Id="rId160" Type="http://schemas.openxmlformats.org/officeDocument/2006/relationships/hyperlink" Target="https://docs.google.com/document/d/1jvqxKvNLC5_iDZ3wdvgOUoWaiEIxIc2sPeh7l6s0Gz0/edit?disco=AAABSuk6ch4" TargetMode="External"/><Relationship Id="rId281" Type="http://schemas.openxmlformats.org/officeDocument/2006/relationships/hyperlink" Target="https://docs.google.com/document/d/1O9538UHPqVsQTgSqeF0qe7mFUbtB8vse/edit?usp=sharing&amp;ouid=115602453726005426174&amp;rtpof=true&amp;sd=true" TargetMode="External"/><Relationship Id="rId57" Type="http://schemas.openxmlformats.org/officeDocument/2006/relationships/hyperlink" Target="https://drive.google.com/drive/folders/1diNSiOxk-cQrdE19FI2RmaNKpqneTdYf?usp=sharing" TargetMode="External"/><Relationship Id="rId280" Type="http://schemas.openxmlformats.org/officeDocument/2006/relationships/hyperlink" Target="https://docs.google.com/document/d/18blokquKWL9kv4gF2rRvF5qZDKP9GLCk/edit?usp=sharing&amp;ouid=115602453726005426174&amp;rtpof=true&amp;sd=true" TargetMode="External"/><Relationship Id="rId56" Type="http://schemas.openxmlformats.org/officeDocument/2006/relationships/hyperlink" Target="https://drive.google.com/file/d/1dcFUUHTVr2Ub1lz0a1XSm63SwQo-2cfD/view?usp=sharing" TargetMode="External"/><Relationship Id="rId159" Type="http://schemas.openxmlformats.org/officeDocument/2006/relationships/hyperlink" Target="https://docs.google.com/document/d/1yrQHMVhfNP7Xe0l3flhi1YMDRMA6CTftGcJAiyqdMwU/edit?disco=AAABSvZ-Nag" TargetMode="External"/><Relationship Id="rId59" Type="http://schemas.openxmlformats.org/officeDocument/2006/relationships/hyperlink" Target="https://docs.google.com/document/d/1qgzPzowcXP6VqYvJXAsbYsDxZCY_6XPTRq-PZMm0_H8/pub" TargetMode="External"/><Relationship Id="rId154" Type="http://schemas.openxmlformats.org/officeDocument/2006/relationships/hyperlink" Target="https://docs.google.com/drawings/d/1V7_XC3I-hsRjsVmWMZBz6BCor117WnvxPJEtECJiPUg/edit?disco=AAABSwTca30" TargetMode="External"/><Relationship Id="rId275" Type="http://schemas.openxmlformats.org/officeDocument/2006/relationships/hyperlink" Target="https://docs.google.com/document/d/1FPDHazYON4u7q0gdhq0RIx6o54u2G-zq/edit?usp=sharing&amp;ouid=115602453726005426174&amp;rtpof=true&amp;sd=true" TargetMode="External"/><Relationship Id="rId58" Type="http://schemas.openxmlformats.org/officeDocument/2006/relationships/hyperlink" Target="https://docs.google.com/document/d/1qgzPzowcXP6VqYvJXAsbYsDxZCY_6XPTRq-PZMm0_H8/edit?usp=sharing" TargetMode="External"/><Relationship Id="rId153" Type="http://schemas.openxmlformats.org/officeDocument/2006/relationships/hyperlink" Target="https://docs.google.com/spreadsheets/d/1yq50dRKXZYQfJleH0i_iv3w5jwNRdh87xv8sdNt7W2k/edit?disco=AAABSv1RLE4" TargetMode="External"/><Relationship Id="rId274" Type="http://schemas.openxmlformats.org/officeDocument/2006/relationships/hyperlink" Target="https://docs.google.com/document/d/17C7E_vhhars2lggxEJusODM6N6xIkQQG/edit?usp=sharing&amp;ouid=115602453726005426174&amp;rtpof=true&amp;sd=true" TargetMode="External"/><Relationship Id="rId152" Type="http://schemas.openxmlformats.org/officeDocument/2006/relationships/hyperlink" Target="https://sites.google.com/view/photobooth-rental-culver-city/video-booth-rentals-culver-city" TargetMode="External"/><Relationship Id="rId273" Type="http://schemas.openxmlformats.org/officeDocument/2006/relationships/hyperlink" Target="https://docs.google.com/document/d/1IwVN04IFM7OWIQSoFjteHJbXO6YZ6EGn/edit?usp=sharing&amp;ouid=115602453726005426174&amp;rtpof=true&amp;sd=true" TargetMode="External"/><Relationship Id="rId151" Type="http://schemas.openxmlformats.org/officeDocument/2006/relationships/hyperlink" Target="https://sites.google.com/view/photobooth-rental-culver-city/culver-city-photo-booths" TargetMode="External"/><Relationship Id="rId272" Type="http://schemas.openxmlformats.org/officeDocument/2006/relationships/hyperlink" Target="https://docs.google.com/document/d/1tSKfAhoM2JDU4TdwSkESCNGrXLU8Na5p/edit?usp=sharing&amp;ouid=115602453726005426174&amp;rtpof=true&amp;sd=true" TargetMode="External"/><Relationship Id="rId158" Type="http://schemas.openxmlformats.org/officeDocument/2006/relationships/hyperlink" Target="https://docs.google.com/document/d/1Ja5-K9aNMrpu4g_5KgdQZ_N5-245-3wGEif1C4mSdfQ/edit?disco=AAABSazmCN4" TargetMode="External"/><Relationship Id="rId279" Type="http://schemas.openxmlformats.org/officeDocument/2006/relationships/hyperlink" Target="https://docs.google.com/document/d/1w8fSjSysYQFnBztdgU2axy8y8TpYelEz/edit?usp=sharing&amp;ouid=115602453726005426174&amp;rtpof=true&amp;sd=true" TargetMode="External"/><Relationship Id="rId157" Type="http://schemas.openxmlformats.org/officeDocument/2006/relationships/hyperlink" Target="https://docs.google.com/document/d/1NwRLliL3VYPE7LIVYPHxi2NYNCWwfzqsydDOLkGIg1I/edit?disco=AAABSwC4vbY" TargetMode="External"/><Relationship Id="rId278" Type="http://schemas.openxmlformats.org/officeDocument/2006/relationships/hyperlink" Target="https://docs.google.com/document/d/1f7iqQZmIj6lIb1aM6fPYHrMewlRURXcY/edit?usp=sharing&amp;ouid=115602453726005426174&amp;rtpof=true&amp;sd=true" TargetMode="External"/><Relationship Id="rId156" Type="http://schemas.openxmlformats.org/officeDocument/2006/relationships/hyperlink" Target="https://docs.google.com/document/d/1IspEeNmT-CZ-YrNDnUW92CPKpNZWRPmp68hFQdyVNg0/edit?disco=AAABSnpHWCw" TargetMode="External"/><Relationship Id="rId277" Type="http://schemas.openxmlformats.org/officeDocument/2006/relationships/hyperlink" Target="https://docs.google.com/document/d/1kjkW2gb6qRimZO6hKg_YcNonLZYO57ut/edit?usp=sharing&amp;ouid=115602453726005426174&amp;rtpof=true&amp;sd=true" TargetMode="External"/><Relationship Id="rId155" Type="http://schemas.openxmlformats.org/officeDocument/2006/relationships/hyperlink" Target="https://docs.google.com/document/d/1B7SOId2Q6AyNGTvX1m8L0KV88PiVYKS0dNttfqjAVyM/edit?disco=AAABSm5SynQ" TargetMode="External"/><Relationship Id="rId276" Type="http://schemas.openxmlformats.org/officeDocument/2006/relationships/hyperlink" Target="https://docs.google.com/document/d/1Uy6KRbiLgS9gT7TEYgUP_XEGh-2o6lo_/edit?usp=sharing&amp;ouid=115602453726005426174&amp;rtpof=true&amp;sd=true" TargetMode="External"/><Relationship Id="rId107" Type="http://schemas.openxmlformats.org/officeDocument/2006/relationships/hyperlink" Target="https://docs.google.com/document/d/166vPM1-Tv6H6vtK17b1bNvdB39ydDbOOtQTpsQYUD_g/pub" TargetMode="External"/><Relationship Id="rId228" Type="http://schemas.openxmlformats.org/officeDocument/2006/relationships/hyperlink" Target="https://drive.google.com/file/d/16ixtQT4QW4uNSB1PjrWEzWj51crJTXvA/view?usp=sharing" TargetMode="External"/><Relationship Id="rId349" Type="http://schemas.openxmlformats.org/officeDocument/2006/relationships/hyperlink" Target="https://drive.google.com/file/d/1NQo3s9G8DjuhqVHrekRMLA0QZvpBxmXj/view?usp=sharing" TargetMode="External"/><Relationship Id="rId106" Type="http://schemas.openxmlformats.org/officeDocument/2006/relationships/hyperlink" Target="https://docs.google.com/document/d/166vPM1-Tv6H6vtK17b1bNvdB39ydDbOOtQTpsQYUD_g/edit?usp=sharing" TargetMode="External"/><Relationship Id="rId227" Type="http://schemas.openxmlformats.org/officeDocument/2006/relationships/hyperlink" Target="https://drive.google.com/file/d/1Ore6rn9cUzuVWj7FBUKpszciVT6GHDyT/view?usp=sharing" TargetMode="External"/><Relationship Id="rId348" Type="http://schemas.openxmlformats.org/officeDocument/2006/relationships/hyperlink" Target="https://drive.google.com/file/d/1brV8sn1prDV5A1fcUjwV-p_mAWK3z6rX/view?usp=sharing" TargetMode="External"/><Relationship Id="rId105" Type="http://schemas.openxmlformats.org/officeDocument/2006/relationships/hyperlink" Target="https://docs.google.com/document/d/1FfaZBDB8Acfnbr72z1ed6qT5ArbhbFMxtadfqU07ozw/view" TargetMode="External"/><Relationship Id="rId226" Type="http://schemas.openxmlformats.org/officeDocument/2006/relationships/hyperlink" Target="https://drive.google.com/file/d/1Ei6y-XBbBk1lA1L9DyxG591rK_wu-G-T/view?usp=sharing" TargetMode="External"/><Relationship Id="rId347" Type="http://schemas.openxmlformats.org/officeDocument/2006/relationships/hyperlink" Target="https://drive.google.com/file/d/1phZS7l1Qd8zkJ4V7TDLwdpSoQ-8sLAib/view?usp=sharing" TargetMode="External"/><Relationship Id="rId104" Type="http://schemas.openxmlformats.org/officeDocument/2006/relationships/hyperlink" Target="https://docs.google.com/document/d/1FfaZBDB8Acfnbr72z1ed6qT5ArbhbFMxtadfqU07ozw/pub" TargetMode="External"/><Relationship Id="rId225" Type="http://schemas.openxmlformats.org/officeDocument/2006/relationships/hyperlink" Target="https://drive.google.com/file/d/1huV5WmsDp0049Ac-Me-cREexGrW_8EwG/view?usp=sharing" TargetMode="External"/><Relationship Id="rId346" Type="http://schemas.openxmlformats.org/officeDocument/2006/relationships/hyperlink" Target="https://drive.google.com/file/d/1tnM_HfbRwRVIZUjNODZzzzQCoTcADfi7/view?usp=sharing" TargetMode="External"/><Relationship Id="rId109" Type="http://schemas.openxmlformats.org/officeDocument/2006/relationships/hyperlink" Target="https://sites.google.com/view/culvercityphotoboothrentals" TargetMode="External"/><Relationship Id="rId108" Type="http://schemas.openxmlformats.org/officeDocument/2006/relationships/hyperlink" Target="https://docs.google.com/document/d/166vPM1-Tv6H6vtK17b1bNvdB39ydDbOOtQTpsQYUD_g/view" TargetMode="External"/><Relationship Id="rId229" Type="http://schemas.openxmlformats.org/officeDocument/2006/relationships/hyperlink" Target="https://drive.google.com/file/d/1LMDgKixz-qSSjDdLy5PBSvK1_evkICfy/view?usp=sharing" TargetMode="External"/><Relationship Id="rId220" Type="http://schemas.openxmlformats.org/officeDocument/2006/relationships/hyperlink" Target="https://drive.google.com/file/d/19wfkC0gAnSfZcl2rlhQr85NTTvLMoeB2/view?usp=sharing" TargetMode="External"/><Relationship Id="rId341" Type="http://schemas.openxmlformats.org/officeDocument/2006/relationships/hyperlink" Target="https://drive.google.com/file/d/1XAs7FmQq8IADkz18K1l-Hq5AwDwJQwSn/view?usp=sharing" TargetMode="External"/><Relationship Id="rId340" Type="http://schemas.openxmlformats.org/officeDocument/2006/relationships/hyperlink" Target="https://drive.google.com/file/d/1G3VAG1Lu6qZRiVEFwSL1pj8x0IaXw3Z3/view?usp=sharing" TargetMode="External"/><Relationship Id="rId103" Type="http://schemas.openxmlformats.org/officeDocument/2006/relationships/hyperlink" Target="https://docs.google.com/document/d/1FfaZBDB8Acfnbr72z1ed6qT5ArbhbFMxtadfqU07ozw/edit?usp=sharing" TargetMode="External"/><Relationship Id="rId224" Type="http://schemas.openxmlformats.org/officeDocument/2006/relationships/hyperlink" Target="https://drive.google.com/file/d/1qU_KGzqndpmdlm03HUG-23wOpoRGPl5Z/view?usp=sharing" TargetMode="External"/><Relationship Id="rId345" Type="http://schemas.openxmlformats.org/officeDocument/2006/relationships/hyperlink" Target="https://drive.google.com/file/d/16vDds9gXoZx57a3eQOteeTGUkGAk55ts/view?usp=sharing" TargetMode="External"/><Relationship Id="rId102" Type="http://schemas.openxmlformats.org/officeDocument/2006/relationships/hyperlink" Target="https://docs.google.com/document/d/19i-2kCXbOONlAV_I1JfSpYR0dl8bvT1TQaTuX93GE08/view" TargetMode="External"/><Relationship Id="rId223" Type="http://schemas.openxmlformats.org/officeDocument/2006/relationships/hyperlink" Target="https://drive.google.com/file/d/1grEAcj-5HapiBShaq_kbloEpmW0is418/view?usp=sharing" TargetMode="External"/><Relationship Id="rId344" Type="http://schemas.openxmlformats.org/officeDocument/2006/relationships/hyperlink" Target="https://drive.google.com/file/d/1CBFGd_3qmMvt9MrrX-JhTlUPlTHVoynT/view?usp=sharing" TargetMode="External"/><Relationship Id="rId101" Type="http://schemas.openxmlformats.org/officeDocument/2006/relationships/hyperlink" Target="https://docs.google.com/document/d/19i-2kCXbOONlAV_I1JfSpYR0dl8bvT1TQaTuX93GE08/pub" TargetMode="External"/><Relationship Id="rId222" Type="http://schemas.openxmlformats.org/officeDocument/2006/relationships/hyperlink" Target="https://drive.google.com/file/d/120e9IHoQBLN9P-AwQNFTuoF3Ma2qa9vs/view?usp=sharing" TargetMode="External"/><Relationship Id="rId343" Type="http://schemas.openxmlformats.org/officeDocument/2006/relationships/hyperlink" Target="https://drive.google.com/file/d/1Yv15xOmBHp0jcPar0WqBcuKljhjAQ6G2/view?usp=sharing" TargetMode="External"/><Relationship Id="rId100" Type="http://schemas.openxmlformats.org/officeDocument/2006/relationships/hyperlink" Target="https://docs.google.com/document/d/19i-2kCXbOONlAV_I1JfSpYR0dl8bvT1TQaTuX93GE08/edit?usp=sharing" TargetMode="External"/><Relationship Id="rId221" Type="http://schemas.openxmlformats.org/officeDocument/2006/relationships/hyperlink" Target="https://drive.google.com/file/d/1cAmgtW_N0DA4_-FASjOv3oVE3XgikkdI/view?usp=sharing" TargetMode="External"/><Relationship Id="rId342" Type="http://schemas.openxmlformats.org/officeDocument/2006/relationships/hyperlink" Target="https://drive.google.com/file/d/11v4xEKWd1ldTed7wVeJeH4rFyMafWRXk/view?usp=sharing" TargetMode="External"/><Relationship Id="rId217" Type="http://schemas.openxmlformats.org/officeDocument/2006/relationships/hyperlink" Target="https://drive.google.com/file/d/1qOeQhpTRTWIjWJNkjGbob_IOO9Hhl1OM/view?usp=sharing" TargetMode="External"/><Relationship Id="rId338" Type="http://schemas.openxmlformats.org/officeDocument/2006/relationships/hyperlink" Target="https://drive.google.com/file/d/1I7fTnfyLbGQH9iEtswOuyjSjKQjFIFyw/view?usp=sharing" TargetMode="External"/><Relationship Id="rId216" Type="http://schemas.openxmlformats.org/officeDocument/2006/relationships/hyperlink" Target="https://drive.google.com/file/d/1QJ3AiIQCl10sHYLzar2TflENHPw-MYPe/view?usp=sharing" TargetMode="External"/><Relationship Id="rId337" Type="http://schemas.openxmlformats.org/officeDocument/2006/relationships/hyperlink" Target="https://drive.google.com/file/d/1l0LNLCwquJlWmZCYkQOqdW8W2AQNhWVf/view?usp=sharing" TargetMode="External"/><Relationship Id="rId215" Type="http://schemas.openxmlformats.org/officeDocument/2006/relationships/hyperlink" Target="https://drive.google.com/file/d/1L8rIRGOVQLO26LPAnKxzJHyaYRlEgaWV/view?usp=sharing" TargetMode="External"/><Relationship Id="rId336" Type="http://schemas.openxmlformats.org/officeDocument/2006/relationships/hyperlink" Target="https://drive.google.com/file/d/1nn8z_Wu3udroYviB2Ki-T0AhVOMbqKTU/view?usp=sharing" TargetMode="External"/><Relationship Id="rId214" Type="http://schemas.openxmlformats.org/officeDocument/2006/relationships/hyperlink" Target="https://drive.google.com/file/d/13W7SUTziSbKfwvFGyx4MiFv-fanuRLM7/view?usp=sharing" TargetMode="External"/><Relationship Id="rId335" Type="http://schemas.openxmlformats.org/officeDocument/2006/relationships/hyperlink" Target="https://drive.google.com/file/d/1XR7iaUWsf4aye6eQpEaGjsmEHQLI3m9R/view?usp=sharing" TargetMode="External"/><Relationship Id="rId219" Type="http://schemas.openxmlformats.org/officeDocument/2006/relationships/hyperlink" Target="https://drive.google.com/file/d/1dacb4FlR_EuqsYqqAdz03PIscE7BClXV/view?usp=sharing" TargetMode="External"/><Relationship Id="rId218" Type="http://schemas.openxmlformats.org/officeDocument/2006/relationships/hyperlink" Target="https://drive.google.com/file/d/1Mlkq0CrEcsy7-YgKkEUgUmqRvFdRHRcn/view?usp=sharing" TargetMode="External"/><Relationship Id="rId339" Type="http://schemas.openxmlformats.org/officeDocument/2006/relationships/hyperlink" Target="https://drive.google.com/file/d/1ZisVFotWYHnHbqjtnrq_buH2jRI56Q8K/view?usp=sharing" TargetMode="External"/><Relationship Id="rId330" Type="http://schemas.openxmlformats.org/officeDocument/2006/relationships/hyperlink" Target="https://drive.google.com/file/d/1WwfC93j-HVe4ZD6JPZhJ1uY6Ge168eqM/view?usp=sharing" TargetMode="External"/><Relationship Id="rId213" Type="http://schemas.openxmlformats.org/officeDocument/2006/relationships/hyperlink" Target="https://drive.google.com/file/d/11IGCxFLcHMQsJ01FeZ2L9bBZ5UifE8EP/view?usp=sharing" TargetMode="External"/><Relationship Id="rId334" Type="http://schemas.openxmlformats.org/officeDocument/2006/relationships/hyperlink" Target="https://drive.google.com/file/d/16J_DUVG5eJSOCl-v-x9fSyss-Xwbo8gY/view?usp=sharing" TargetMode="External"/><Relationship Id="rId212" Type="http://schemas.openxmlformats.org/officeDocument/2006/relationships/hyperlink" Target="https://drive.google.com/file/d/187nN0nRtWN9halznQSvWIeCOYB6M_egE/view?usp=sharing" TargetMode="External"/><Relationship Id="rId333" Type="http://schemas.openxmlformats.org/officeDocument/2006/relationships/hyperlink" Target="https://drive.google.com/file/d/1K_XZv6rZgKcn8GVStxbuNS_rZEnPDf_P/view?usp=sharing" TargetMode="External"/><Relationship Id="rId211" Type="http://schemas.openxmlformats.org/officeDocument/2006/relationships/hyperlink" Target="https://drive.google.com/file/d/1gJpX7hUqRTJapE5ZCyUqHtjIXgpvOgKd/view?usp=sharing" TargetMode="External"/><Relationship Id="rId332" Type="http://schemas.openxmlformats.org/officeDocument/2006/relationships/hyperlink" Target="https://drive.google.com/file/d/1nK6ZqgkU4FM6tM47hS4K1-n1RFpvsh-I/view?usp=sharing" TargetMode="External"/><Relationship Id="rId210" Type="http://schemas.openxmlformats.org/officeDocument/2006/relationships/hyperlink" Target="https://drive.google.com/file/d/1xZox8GG6smp4F2MaKmQr4f7GlooUsrDt/view?usp=sharing" TargetMode="External"/><Relationship Id="rId331" Type="http://schemas.openxmlformats.org/officeDocument/2006/relationships/hyperlink" Target="https://drive.google.com/file/d/1k0VWtdIOefBJwzikbvEmXowon-FwdkRV/view?usp=sharing" TargetMode="External"/><Relationship Id="rId129" Type="http://schemas.openxmlformats.org/officeDocument/2006/relationships/hyperlink" Target="https://docs.google.com/document/d/1yrQHMVhfNP7Xe0l3flhi1YMDRMA6CTftGcJAiyqdMwU/pub" TargetMode="External"/><Relationship Id="rId128" Type="http://schemas.openxmlformats.org/officeDocument/2006/relationships/hyperlink" Target="https://docs.google.com/document/d/1yrQHMVhfNP7Xe0l3flhi1YMDRMA6CTftGcJAiyqdMwU/edit?usp=sharing" TargetMode="External"/><Relationship Id="rId249" Type="http://schemas.openxmlformats.org/officeDocument/2006/relationships/hyperlink" Target="https://drive.google.com/file/d/1oLkp0NCvZF2QrOmwW1hRJQz1kt6stUrl/view?usp=sharing" TargetMode="External"/><Relationship Id="rId127" Type="http://schemas.openxmlformats.org/officeDocument/2006/relationships/hyperlink" Target="https://sites.google.com/view/photobooth-rental-culver-city/video-booth-rentals-culver-city" TargetMode="External"/><Relationship Id="rId248" Type="http://schemas.openxmlformats.org/officeDocument/2006/relationships/hyperlink" Target="https://drive.google.com/file/d/1UK6DmZM1uURufsoU0yb2U8g_JuG7Rk1e/view?usp=sharing" TargetMode="External"/><Relationship Id="rId126" Type="http://schemas.openxmlformats.org/officeDocument/2006/relationships/hyperlink" Target="https://sites.google.com/view/photobooth-rental-culver-city/culver-city-photo-booths" TargetMode="External"/><Relationship Id="rId247" Type="http://schemas.openxmlformats.org/officeDocument/2006/relationships/hyperlink" Target="https://drive.google.com/file/d/1XjvbIraN-qeahYl3yIKGCOxJSNMqVSOH/view?usp=sharing" TargetMode="External"/><Relationship Id="rId121" Type="http://schemas.openxmlformats.org/officeDocument/2006/relationships/hyperlink" Target="https://docs.google.com/document/d/1jvqxKvNLC5_iDZ3wdvgOUoWaiEIxIc2sPeh7l6s0Gz0/pub" TargetMode="External"/><Relationship Id="rId242" Type="http://schemas.openxmlformats.org/officeDocument/2006/relationships/hyperlink" Target="https://drive.google.com/file/d/1jk2_ZKMe9oYOqAQUvPq-pB170mSCEegU/view?usp=sharing" TargetMode="External"/><Relationship Id="rId120" Type="http://schemas.openxmlformats.org/officeDocument/2006/relationships/hyperlink" Target="https://docs.google.com/document/d/1jvqxKvNLC5_iDZ3wdvgOUoWaiEIxIc2sPeh7l6s0Gz0/edit?usp=sharing" TargetMode="External"/><Relationship Id="rId241" Type="http://schemas.openxmlformats.org/officeDocument/2006/relationships/hyperlink" Target="https://drive.google.com/file/d/1ncbY7OEnf7OEHMHK6SdMzni8_CMYvpVC/view?usp=sharing" TargetMode="External"/><Relationship Id="rId240" Type="http://schemas.openxmlformats.org/officeDocument/2006/relationships/hyperlink" Target="https://drive.google.com/file/d/1WAfZNyitNW2ls66YLhqLI4EVCBo4AuZ4/view?usp=sharing" TargetMode="External"/><Relationship Id="rId125" Type="http://schemas.openxmlformats.org/officeDocument/2006/relationships/hyperlink" Target="https://sites.google.com/view/photobooth-rental-culver-city/home" TargetMode="External"/><Relationship Id="rId246" Type="http://schemas.openxmlformats.org/officeDocument/2006/relationships/hyperlink" Target="https://drive.google.com/file/d/1ChmIl8CO_hom9BMWIKkkpvfw5zQ5c7cC/view?usp=sharing" TargetMode="External"/><Relationship Id="rId124" Type="http://schemas.openxmlformats.org/officeDocument/2006/relationships/hyperlink" Target="https://sites.google.com/view/culvercityphotoboothrentals/culver-city-photo-booths" TargetMode="External"/><Relationship Id="rId245" Type="http://schemas.openxmlformats.org/officeDocument/2006/relationships/hyperlink" Target="https://drive.google.com/file/d/1bivIbum10myP23bAFfN1pK_5vK42Pp5L/view?usp=sharing" TargetMode="External"/><Relationship Id="rId123" Type="http://schemas.openxmlformats.org/officeDocument/2006/relationships/hyperlink" Target="https://sites.google.com/view/culvercityphotoboothrentals" TargetMode="External"/><Relationship Id="rId244" Type="http://schemas.openxmlformats.org/officeDocument/2006/relationships/hyperlink" Target="https://drive.google.com/file/d/1cuMcXSxYYwP04IiRUgIgdW9pe0vjWFKD/view?usp=sharing" TargetMode="External"/><Relationship Id="rId122" Type="http://schemas.openxmlformats.org/officeDocument/2006/relationships/hyperlink" Target="https://docs.google.com/document/d/1jvqxKvNLC5_iDZ3wdvgOUoWaiEIxIc2sPeh7l6s0Gz0/view" TargetMode="External"/><Relationship Id="rId243" Type="http://schemas.openxmlformats.org/officeDocument/2006/relationships/hyperlink" Target="https://drive.google.com/file/d/1qvN6EiPwglG257nlm-32PwXDcZheYQ5X/view?usp=sharing" TargetMode="External"/><Relationship Id="rId95" Type="http://schemas.openxmlformats.org/officeDocument/2006/relationships/hyperlink" Target="https://sites.google.com/view/culvercityphotoboothrentals" TargetMode="External"/><Relationship Id="rId94" Type="http://schemas.openxmlformats.org/officeDocument/2006/relationships/hyperlink" Target="https://docs.google.com/document/d/1ND8hCKSqDxAkRnlBzo5YUq20WQ8sdOJkHoaD7oeky1A/view" TargetMode="External"/><Relationship Id="rId97" Type="http://schemas.openxmlformats.org/officeDocument/2006/relationships/hyperlink" Target="https://sites.google.com/view/photobooth-rental-culver-city/home" TargetMode="External"/><Relationship Id="rId96" Type="http://schemas.openxmlformats.org/officeDocument/2006/relationships/hyperlink" Target="https://sites.google.com/view/culvercityphotoboothrentals/culver-city-photo-booths" TargetMode="External"/><Relationship Id="rId99" Type="http://schemas.openxmlformats.org/officeDocument/2006/relationships/hyperlink" Target="https://sites.google.com/view/photobooth-rental-culver-city/video-booth-rentals-culver-city" TargetMode="External"/><Relationship Id="rId98" Type="http://schemas.openxmlformats.org/officeDocument/2006/relationships/hyperlink" Target="https://sites.google.com/view/photobooth-rental-culver-city/culver-city-photo-booths" TargetMode="External"/><Relationship Id="rId91" Type="http://schemas.openxmlformats.org/officeDocument/2006/relationships/hyperlink" Target="https://docs.google.com/document/d/1omQhXEtpvZTE3kuQNuFfJJCIjRe8bf5Z3j-bYW1wcYU/view" TargetMode="External"/><Relationship Id="rId90" Type="http://schemas.openxmlformats.org/officeDocument/2006/relationships/hyperlink" Target="https://docs.google.com/document/d/1omQhXEtpvZTE3kuQNuFfJJCIjRe8bf5Z3j-bYW1wcYU/pub" TargetMode="External"/><Relationship Id="rId93" Type="http://schemas.openxmlformats.org/officeDocument/2006/relationships/hyperlink" Target="https://docs.google.com/document/d/1ND8hCKSqDxAkRnlBzo5YUq20WQ8sdOJkHoaD7oeky1A/pub" TargetMode="External"/><Relationship Id="rId92" Type="http://schemas.openxmlformats.org/officeDocument/2006/relationships/hyperlink" Target="https://docs.google.com/document/d/1ND8hCKSqDxAkRnlBzo5YUq20WQ8sdOJkHoaD7oeky1A/edit?usp=sharing" TargetMode="External"/><Relationship Id="rId118" Type="http://schemas.openxmlformats.org/officeDocument/2006/relationships/hyperlink" Target="https://docs.google.com/document/d/1bNgsdnUWKLQrAgQOEG5-01UiAJong3lTASbdezcxvMA/pub" TargetMode="External"/><Relationship Id="rId239" Type="http://schemas.openxmlformats.org/officeDocument/2006/relationships/hyperlink" Target="https://drive.google.com/file/d/1LZF8wQwTeKaschMdbwLFYySlltAhPkXF/view?usp=sharing" TargetMode="External"/><Relationship Id="rId117" Type="http://schemas.openxmlformats.org/officeDocument/2006/relationships/hyperlink" Target="https://docs.google.com/document/d/1bNgsdnUWKLQrAgQOEG5-01UiAJong3lTASbdezcxvMA/edit?usp=sharing" TargetMode="External"/><Relationship Id="rId238" Type="http://schemas.openxmlformats.org/officeDocument/2006/relationships/hyperlink" Target="https://drive.google.com/file/d/12NxYBSKSVeceN3FIQ1uKufWyiiT3wHOf/view?usp=sharing" TargetMode="External"/><Relationship Id="rId116" Type="http://schemas.openxmlformats.org/officeDocument/2006/relationships/hyperlink" Target="https://docs.google.com/document/d/1V5lIYPL3BWI5kzxZU27f37KTZ9JTmFfQipiRykh-oUo/view" TargetMode="External"/><Relationship Id="rId237" Type="http://schemas.openxmlformats.org/officeDocument/2006/relationships/hyperlink" Target="https://drive.google.com/file/d/18olmWKviYMtJg8oTb9Kkfp_xopVVRWE1/view?usp=sharing" TargetMode="External"/><Relationship Id="rId115" Type="http://schemas.openxmlformats.org/officeDocument/2006/relationships/hyperlink" Target="https://docs.google.com/document/d/1V5lIYPL3BWI5kzxZU27f37KTZ9JTmFfQipiRykh-oUo/pub" TargetMode="External"/><Relationship Id="rId236" Type="http://schemas.openxmlformats.org/officeDocument/2006/relationships/hyperlink" Target="https://drive.google.com/file/d/1isx8N6hqnSXnjeI7RwbKJNtIgoL5SmRv/view?usp=sharing" TargetMode="External"/><Relationship Id="rId119" Type="http://schemas.openxmlformats.org/officeDocument/2006/relationships/hyperlink" Target="https://docs.google.com/document/d/1bNgsdnUWKLQrAgQOEG5-01UiAJong3lTASbdezcxvMA/view" TargetMode="External"/><Relationship Id="rId110" Type="http://schemas.openxmlformats.org/officeDocument/2006/relationships/hyperlink" Target="https://sites.google.com/view/culvercityphotoboothrentals/culver-city-photo-booths" TargetMode="External"/><Relationship Id="rId231" Type="http://schemas.openxmlformats.org/officeDocument/2006/relationships/hyperlink" Target="https://drive.google.com/file/d/1EI96KYOhtYVGRuDjgg3XpAIknpYbRINI/view?usp=sharing" TargetMode="External"/><Relationship Id="rId352" Type="http://schemas.openxmlformats.org/officeDocument/2006/relationships/hyperlink" Target="https://drive.google.com/file/d/1zW-Cbq1rQHJzA6j5Hmyo8K-iKNEcFgEV/view?usp=sharing" TargetMode="External"/><Relationship Id="rId230" Type="http://schemas.openxmlformats.org/officeDocument/2006/relationships/hyperlink" Target="https://drive.google.com/file/d/1-6es9tTe8BEvsMeTt136aTv2bmrlJmN_/view?usp=sharing" TargetMode="External"/><Relationship Id="rId351" Type="http://schemas.openxmlformats.org/officeDocument/2006/relationships/hyperlink" Target="https://drive.google.com/file/d/1L2Lc1e7KHgaYbEtC4cmaVUvtFYii25CK/view?usp=sharing" TargetMode="External"/><Relationship Id="rId350" Type="http://schemas.openxmlformats.org/officeDocument/2006/relationships/hyperlink" Target="https://docs.google.com/presentation/d/1d4TviJiHSNm177mOMpChLiumcxQAHdd0/edit?usp=sharing&amp;ouid=115602453726005426174&amp;rtpof=true&amp;sd=true" TargetMode="External"/><Relationship Id="rId114" Type="http://schemas.openxmlformats.org/officeDocument/2006/relationships/hyperlink" Target="https://docs.google.com/document/d/1V5lIYPL3BWI5kzxZU27f37KTZ9JTmFfQipiRykh-oUo/edit?usp=sharing" TargetMode="External"/><Relationship Id="rId235" Type="http://schemas.openxmlformats.org/officeDocument/2006/relationships/hyperlink" Target="https://drive.google.com/file/d/1ea4qhC6b7ESGOa5txE2prBYExF26b6fv/view?usp=sharing" TargetMode="External"/><Relationship Id="rId113" Type="http://schemas.openxmlformats.org/officeDocument/2006/relationships/hyperlink" Target="https://sites.google.com/view/photobooth-rental-culver-city/video-booth-rentals-culver-city" TargetMode="External"/><Relationship Id="rId234" Type="http://schemas.openxmlformats.org/officeDocument/2006/relationships/hyperlink" Target="https://drive.google.com/file/d/1wscWYbRIenjUPUwvDIiKc5CyCB-PxpoA/view?usp=sharing" TargetMode="External"/><Relationship Id="rId112" Type="http://schemas.openxmlformats.org/officeDocument/2006/relationships/hyperlink" Target="https://sites.google.com/view/photobooth-rental-culver-city/culver-city-photo-booths" TargetMode="External"/><Relationship Id="rId233" Type="http://schemas.openxmlformats.org/officeDocument/2006/relationships/hyperlink" Target="https://drive.google.com/file/d/14e3uO2uWwoJclKGoLCeooiYZoaC-dVO9/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photobooth-rental-culver-city/home" TargetMode="External"/><Relationship Id="rId232" Type="http://schemas.openxmlformats.org/officeDocument/2006/relationships/hyperlink" Target="https://drive.google.com/file/d/1w-jSKxbJp7F-BFiHRkc6K-sdW98WExeP/view?usp=sharing" TargetMode="External"/><Relationship Id="rId353" Type="http://schemas.openxmlformats.org/officeDocument/2006/relationships/drawing" Target="../drawings/drawing1.xml"/><Relationship Id="rId305" Type="http://schemas.openxmlformats.org/officeDocument/2006/relationships/hyperlink" Target="https://drive.google.com/file/d/1K1pJGTH4FQjauCHU9yrtTV3qHckn6T-g/view?usp=sharing" TargetMode="External"/><Relationship Id="rId304" Type="http://schemas.openxmlformats.org/officeDocument/2006/relationships/hyperlink" Target="https://drive.google.com/file/d/16TZvIhQ_Xf6un_mL32fFFVB0Ausc0_Sn/view?usp=sharing" TargetMode="External"/><Relationship Id="rId303" Type="http://schemas.openxmlformats.org/officeDocument/2006/relationships/hyperlink" Target="https://drive.google.com/file/d/1K7KjXV7xD-wNuUAl-OaT7TenOQJKi8zU/view?usp=sharing" TargetMode="External"/><Relationship Id="rId302" Type="http://schemas.openxmlformats.org/officeDocument/2006/relationships/hyperlink" Target="https://drive.google.com/file/d/1hdz0ea0Nuq94hR1NRRbHZI00rpN3GfjL/view?usp=sharing" TargetMode="External"/><Relationship Id="rId309" Type="http://schemas.openxmlformats.org/officeDocument/2006/relationships/hyperlink" Target="https://drive.google.com/file/d/1CX8DyNTSDztZbggH2tjzlHfj0b-2Y_sU/view?usp=sharing" TargetMode="External"/><Relationship Id="rId308" Type="http://schemas.openxmlformats.org/officeDocument/2006/relationships/hyperlink" Target="https://drive.google.com/file/d/1hlFflGOBK4H1cLE79_dOz_NGukrjjE__/view?usp=sharing" TargetMode="External"/><Relationship Id="rId307" Type="http://schemas.openxmlformats.org/officeDocument/2006/relationships/hyperlink" Target="https://drive.google.com/file/d/1O-PNBgQ1tSxjaB8J1ngqK9wJNb6VuHfm/view?usp=sharing" TargetMode="External"/><Relationship Id="rId306" Type="http://schemas.openxmlformats.org/officeDocument/2006/relationships/hyperlink" Target="https://drive.google.com/file/d/1KlEb1cZE8lHltdbDL5RFMOt3lnHqDV-n/view?usp=sharing" TargetMode="External"/><Relationship Id="rId301" Type="http://schemas.openxmlformats.org/officeDocument/2006/relationships/hyperlink" Target="https://drive.google.com/file/d/1hUGlhnev2oHWNCNPxVaFmYbWAqFtpGSs/view?usp=sharing" TargetMode="External"/><Relationship Id="rId300" Type="http://schemas.openxmlformats.org/officeDocument/2006/relationships/hyperlink" Target="https://drive.google.com/file/d/1qit1qYS0S37T1T31Mi2kRhYQwv5Ok7hU/view?usp=sharing" TargetMode="External"/><Relationship Id="rId206" Type="http://schemas.openxmlformats.org/officeDocument/2006/relationships/hyperlink" Target="https://drive.google.com/file/d/1MVmjvM4RaVdYssdH33AEGkfVyu_LMIc6/view?usp=sharing" TargetMode="External"/><Relationship Id="rId327" Type="http://schemas.openxmlformats.org/officeDocument/2006/relationships/hyperlink" Target="https://drive.google.com/file/d/1CYL9aTAyaQVSNXtgrVS4ark7AzbczpXL/view?usp=sharing" TargetMode="External"/><Relationship Id="rId205" Type="http://schemas.openxmlformats.org/officeDocument/2006/relationships/hyperlink" Target="https://drive.google.com/file/d/1oy8xbx04C2QkdamN5sr300_mURW2x0jy/view?usp=sharing" TargetMode="External"/><Relationship Id="rId326" Type="http://schemas.openxmlformats.org/officeDocument/2006/relationships/hyperlink" Target="https://drive.google.com/file/d/1A1T_AmFFxMqrNv8QTAmv8QRuVNORhpoV/view?usp=sharing" TargetMode="External"/><Relationship Id="rId204" Type="http://schemas.openxmlformats.org/officeDocument/2006/relationships/hyperlink" Target="https://drive.google.com/file/d/1jdML5Uj4HQ0achxNLZru779QnhfJKDnH/view?usp=sharing" TargetMode="External"/><Relationship Id="rId325" Type="http://schemas.openxmlformats.org/officeDocument/2006/relationships/hyperlink" Target="https://drive.google.com/file/d/1jbtHTGUW2vRxqp3bjwg1Su0r-PG5RDC5/view?usp=sharing" TargetMode="External"/><Relationship Id="rId203" Type="http://schemas.openxmlformats.org/officeDocument/2006/relationships/hyperlink" Target="https://drive.google.com/file/d/1DTC9j2otFQDyL1vnzp0_dhbm6pyYXxKf/view?usp=sharing" TargetMode="External"/><Relationship Id="rId324" Type="http://schemas.openxmlformats.org/officeDocument/2006/relationships/hyperlink" Target="https://drive.google.com/file/d/1jFr4aXTI9eWzRAIG0ZiV7IZG7l-85jO9/view?usp=sharing" TargetMode="External"/><Relationship Id="rId209" Type="http://schemas.openxmlformats.org/officeDocument/2006/relationships/hyperlink" Target="https://drive.google.com/file/d/1DfRCVTvzUakhltV2aUT7HoYPiK0bfPLL/view?usp=sharing" TargetMode="External"/><Relationship Id="rId208" Type="http://schemas.openxmlformats.org/officeDocument/2006/relationships/hyperlink" Target="https://drive.google.com/file/d/1Bt4PaHSehyQF2ZUFGAcZmmHyxOGJPfmQ/view?usp=sharing" TargetMode="External"/><Relationship Id="rId329" Type="http://schemas.openxmlformats.org/officeDocument/2006/relationships/hyperlink" Target="https://drive.google.com/file/d/1eBhc5E1t_e21JAAEdcN2BCOfN2fVwCOQ/view?usp=sharing" TargetMode="External"/><Relationship Id="rId207" Type="http://schemas.openxmlformats.org/officeDocument/2006/relationships/hyperlink" Target="https://drive.google.com/file/d/1YKcvRfefTPuPuvhGEKZKXU7KodkXUbhL/view?usp=sharing" TargetMode="External"/><Relationship Id="rId328" Type="http://schemas.openxmlformats.org/officeDocument/2006/relationships/hyperlink" Target="https://drive.google.com/file/d/1OqemLwtKkE47IgYLDt1NNQ_lP57hTAcn/view?usp=sharing" TargetMode="External"/><Relationship Id="rId202" Type="http://schemas.openxmlformats.org/officeDocument/2006/relationships/hyperlink" Target="https://drive.google.com/file/d/1MSkrS3DkFVL_bwZJZSBROF48Ymb3xh_T/view?usp=sharing" TargetMode="External"/><Relationship Id="rId323" Type="http://schemas.openxmlformats.org/officeDocument/2006/relationships/hyperlink" Target="https://drive.google.com/file/d/1QQnBNCZXpCsQrSY8o8MamE3l4MoZ_XIr/view?usp=sharing" TargetMode="External"/><Relationship Id="rId201" Type="http://schemas.openxmlformats.org/officeDocument/2006/relationships/hyperlink" Target="https://docs.google.com/spreadsheets/d/1UJ53fTS1WRwWg7fjuG52bObBWPt6rIeY/edit?usp=sharing&amp;ouid=115602453726005426174&amp;rtpof=true&amp;sd=true" TargetMode="External"/><Relationship Id="rId322" Type="http://schemas.openxmlformats.org/officeDocument/2006/relationships/hyperlink" Target="https://drive.google.com/file/d/1-n_KGOtwQ4ul-7rqOi9GGmVZnP589VSc/view?usp=sharing" TargetMode="External"/><Relationship Id="rId200" Type="http://schemas.openxmlformats.org/officeDocument/2006/relationships/hyperlink" Target="https://drive.google.com/file/d/1EecdIoYbBMSvXEx608iAuDBWBYS7P50Z/view?usp=sharing" TargetMode="External"/><Relationship Id="rId321" Type="http://schemas.openxmlformats.org/officeDocument/2006/relationships/hyperlink" Target="https://drive.google.com/file/d/1bEN7lZkFTA00D4LVpM6d07qH0s0w5lco/view?usp=sharing" TargetMode="External"/><Relationship Id="rId320" Type="http://schemas.openxmlformats.org/officeDocument/2006/relationships/hyperlink" Target="https://drive.google.com/file/d/1ElCEpDFt1Lky-b8sfnXiNInc2mA1u6Oe/view?usp=sharing" TargetMode="External"/><Relationship Id="rId316" Type="http://schemas.openxmlformats.org/officeDocument/2006/relationships/hyperlink" Target="https://drive.google.com/file/d/18Oo8VTmBXVDn4w8-e67z6m6kqs20HBDs/view?usp=sharing" TargetMode="External"/><Relationship Id="rId315" Type="http://schemas.openxmlformats.org/officeDocument/2006/relationships/hyperlink" Target="https://drive.google.com/file/d/1ZxGkx1Gl8nV2cH-NgB45CuRpweCCs4gd/view?usp=sharing" TargetMode="External"/><Relationship Id="rId314" Type="http://schemas.openxmlformats.org/officeDocument/2006/relationships/hyperlink" Target="https://drive.google.com/file/d/1St7lWhTw2uT8vaCnYc0VuORUdcH_NlpY/view?usp=sharing" TargetMode="External"/><Relationship Id="rId313" Type="http://schemas.openxmlformats.org/officeDocument/2006/relationships/hyperlink" Target="https://drive.google.com/file/d/1XvFP4fw78KLTZQYAwenaVLVRAEw8bHS3/view?usp=sharing" TargetMode="External"/><Relationship Id="rId319" Type="http://schemas.openxmlformats.org/officeDocument/2006/relationships/hyperlink" Target="https://drive.google.com/file/d/1TkkvJmjWORj2FW9THlzQT2PqaGSUU_Sk/view?usp=sharing" TargetMode="External"/><Relationship Id="rId318" Type="http://schemas.openxmlformats.org/officeDocument/2006/relationships/hyperlink" Target="https://drive.google.com/file/d/1KJg6nXAO18ms1pUWXZxvkwc0mK6j8Hd8/view?usp=sharing" TargetMode="External"/><Relationship Id="rId317" Type="http://schemas.openxmlformats.org/officeDocument/2006/relationships/hyperlink" Target="https://drive.google.com/file/d/1JeqGopgKZzyar7mzacDfRNDTZyO2r-tz/view?usp=sharing" TargetMode="External"/><Relationship Id="rId312" Type="http://schemas.openxmlformats.org/officeDocument/2006/relationships/hyperlink" Target="https://drive.google.com/file/d/1p6fumwCuNWS5bhFekXN_r3HPhEPZrdvp/view?usp=sharing" TargetMode="External"/><Relationship Id="rId311" Type="http://schemas.openxmlformats.org/officeDocument/2006/relationships/hyperlink" Target="https://drive.google.com/file/d/1G3kZu33ndpHvFBXEBPKSyqOxpNiL7SDb/view?usp=sharing" TargetMode="External"/><Relationship Id="rId310" Type="http://schemas.openxmlformats.org/officeDocument/2006/relationships/hyperlink" Target="https://drive.google.com/file/d/1swCN0U9Mu2JCIT3ih428ED4-ZEU0rpMR/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IspEeNmT-CZ-YrNDnUW92CPKpNZWRPmp68hFQdyVNg0/edit?usp=sharing" TargetMode="External"/><Relationship Id="rId22" Type="http://schemas.openxmlformats.org/officeDocument/2006/relationships/drawing" Target="../drawings/drawing2.xml"/><Relationship Id="rId21" Type="http://schemas.openxmlformats.org/officeDocument/2006/relationships/hyperlink" Target="https://docs.google.com/document/d/1IspEeNmT-CZ-YrNDnUW92CPKpNZWRPmp68hFQdyVNg0/pub" TargetMode="External"/><Relationship Id="rId11" Type="http://schemas.openxmlformats.org/officeDocument/2006/relationships/hyperlink" Target="https://docs.google.com/document/d/19i-2kCXbOONlAV_I1JfSpYR0dl8bvT1TQaTuX93GE08/edit?usp=sharing" TargetMode="External"/><Relationship Id="rId10" Type="http://schemas.openxmlformats.org/officeDocument/2006/relationships/hyperlink" Target="https://docs.google.com/document/d/1kuAn6S33OdBboiguZ_rdgrCLYUH77OowxfZlesUDJS4/view" TargetMode="External"/><Relationship Id="rId13" Type="http://schemas.openxmlformats.org/officeDocument/2006/relationships/hyperlink" Target="https://docs.google.com/document/d/19i-2kCXbOONlAV_I1JfSpYR0dl8bvT1TQaTuX93GE08/view" TargetMode="External"/><Relationship Id="rId12" Type="http://schemas.openxmlformats.org/officeDocument/2006/relationships/hyperlink" Target="https://docs.google.com/document/d/19i-2kCXbOONlAV_I1JfSpYR0dl8bvT1TQaTuX93GE08/pub" TargetMode="External"/><Relationship Id="rId15" Type="http://schemas.openxmlformats.org/officeDocument/2006/relationships/hyperlink" Target="https://docs.google.com/document/d/1V5lIYPL3BWI5kzxZU27f37KTZ9JTmFfQipiRykh-oUo/pub" TargetMode="External"/><Relationship Id="rId14" Type="http://schemas.openxmlformats.org/officeDocument/2006/relationships/hyperlink" Target="https://docs.google.com/document/d/1V5lIYPL3BWI5kzxZU27f37KTZ9JTmFfQipiRykh-oUo/edit?usp=sharing" TargetMode="External"/><Relationship Id="rId17" Type="http://schemas.openxmlformats.org/officeDocument/2006/relationships/hyperlink" Target="https://docs.google.com/document/d/1yrQHMVhfNP7Xe0l3flhi1YMDRMA6CTftGcJAiyqdMwU/edit?usp=sharing" TargetMode="External"/><Relationship Id="rId16" Type="http://schemas.openxmlformats.org/officeDocument/2006/relationships/hyperlink" Target="https://docs.google.com/document/d/1V5lIYPL3BWI5kzxZU27f37KTZ9JTmFfQipiRykh-oUo/view" TargetMode="External"/><Relationship Id="rId19" Type="http://schemas.openxmlformats.org/officeDocument/2006/relationships/hyperlink" Target="https://docs.google.com/document/d/1yrQHMVhfNP7Xe0l3flhi1YMDRMA6CTftGcJAiyqdMwU/view" TargetMode="External"/><Relationship Id="rId18" Type="http://schemas.openxmlformats.org/officeDocument/2006/relationships/hyperlink" Target="https://docs.google.com/document/d/1yrQHMVhfNP7Xe0l3flhi1YMDRMA6CTftGcJAiyqdMwU/pub" TargetMode="External"/><Relationship Id="rId1" Type="http://schemas.openxmlformats.org/officeDocument/2006/relationships/hyperlink" Target="https://sites.google.com/view/photobooth-rental-culver-city/360-photo-booth-rental-culver-city" TargetMode="External"/><Relationship Id="rId2" Type="http://schemas.openxmlformats.org/officeDocument/2006/relationships/hyperlink" Target="https://drive.google.com/drive/folders/1diNSiOxk-cQrdE19FI2RmaNKpqneTdYf?usp=sharing" TargetMode="External"/><Relationship Id="rId3" Type="http://schemas.openxmlformats.org/officeDocument/2006/relationships/hyperlink" Target="https://docs.google.com/document/d/1qgzPzowcXP6VqYvJXAsbYsDxZCY_6XPTRq-PZMm0_H8/edit?usp=sharing" TargetMode="External"/><Relationship Id="rId4" Type="http://schemas.openxmlformats.org/officeDocument/2006/relationships/hyperlink" Target="https://docs.google.com/document/d/1qgzPzowcXP6VqYvJXAsbYsDxZCY_6XPTRq-PZMm0_H8/pub" TargetMode="External"/><Relationship Id="rId9" Type="http://schemas.openxmlformats.org/officeDocument/2006/relationships/hyperlink" Target="https://docs.google.com/document/d/1kuAn6S33OdBboiguZ_rdgrCLYUH77OowxfZlesUDJS4/pub" TargetMode="External"/><Relationship Id="rId5" Type="http://schemas.openxmlformats.org/officeDocument/2006/relationships/hyperlink" Target="https://docs.google.com/document/d/1LCa_2xwktmFoemY0SSKT0ABOPMbfdgRMjFdpIiKkFy0/edit?usp=sharing" TargetMode="External"/><Relationship Id="rId6" Type="http://schemas.openxmlformats.org/officeDocument/2006/relationships/hyperlink" Target="https://docs.google.com/document/d/1LCa_2xwktmFoemY0SSKT0ABOPMbfdgRMjFdpIiKkFy0/pub" TargetMode="External"/><Relationship Id="rId7" Type="http://schemas.openxmlformats.org/officeDocument/2006/relationships/hyperlink" Target="https://docs.google.com/document/d/1LCa_2xwktmFoemY0SSKT0ABOPMbfdgRMjFdpIiKkFy0/view" TargetMode="External"/><Relationship Id="rId8" Type="http://schemas.openxmlformats.org/officeDocument/2006/relationships/hyperlink" Target="https://docs.google.com/document/d/1kuAn6S33OdBboiguZ_rdgrCLYUH77OowxfZlesUDJS4/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aGc1dm43bjJ1M3NjZTVhbm1mbHY4ZTFucTQgYmQxMDBlZjJjZjI0MmFkMzg3MDM3MTljOGRmMWIwMjI2NmYxODViNGExYjNhY2YzNzg0Y2I0ZmMyYjkyMzkxNkBncm91cC5jYWxlbmRhci5nb29nbGUuY29t" TargetMode="External"/><Relationship Id="rId10" Type="http://schemas.openxmlformats.org/officeDocument/2006/relationships/hyperlink" Target="https://www.google.com/calendar/event?eid=bWMwbnY5aHI3NDgybnI1MDQ4aGNuNnQ1c2cgYmQxMDBlZjJjZjI0MmFkMzg3MDM3MTljOGRmMWIwMjI2NmYxODViNGExYjNhY2YzNzg0Y2I0ZmMyYjkyMzkxNkBncm91cC5jYWxlbmRhci5nb29nbGUuY29t" TargetMode="External"/><Relationship Id="rId13" Type="http://schemas.openxmlformats.org/officeDocument/2006/relationships/hyperlink" Target="https://www.google.com/calendar/event?eid=M2NndTkxaWowNWV1bTY4cXJjY28yNnMwZGMgYmQxMDBlZjJjZjI0MmFkMzg3MDM3MTljOGRmMWIwMjI2NmYxODViNGExYjNhY2YzNzg0Y2I0ZmMyYjkyMzkxNkBncm91cC5jYWxlbmRhci5nb29nbGUuY29t" TargetMode="External"/><Relationship Id="rId12" Type="http://schemas.openxmlformats.org/officeDocument/2006/relationships/hyperlink" Target="https://www.google.com/calendar/event?eid=ZzZzbDNvaWN0azEwMDJlbWxjdWZjM2lxZzAgYmQxMDBlZjJjZjI0MmFkMzg3MDM3MTljOGRmMWIwMjI2NmYxODViNGExYjNhY2YzNzg0Y2I0ZmMyYjkyMzkxNkBncm91cC5jYWxlbmRhci5nb29nbGUuY29t" TargetMode="External"/><Relationship Id="rId15" Type="http://schemas.openxmlformats.org/officeDocument/2006/relationships/hyperlink" Target="https://www.google.com/calendar/event?eid=YzNpZ2o1cDF2cjBwZ2NqaXJqbnNtcjJpZmMgYmQxMDBlZjJjZjI0MmFkMzg3MDM3MTljOGRmMWIwMjI2NmYxODViNGExYjNhY2YzNzg0Y2I0ZmMyYjkyMzkxNkBncm91cC5jYWxlbmRhci5nb29nbGUuY29t" TargetMode="External"/><Relationship Id="rId14" Type="http://schemas.openxmlformats.org/officeDocument/2006/relationships/hyperlink" Target="https://www.google.com/calendar/event?eid=YmJwNmRmczV1OHV2cmpybGtibnIxdTBudjQgYmQxMDBlZjJjZjI0MmFkMzg3MDM3MTljOGRmMWIwMjI2NmYxODViNGExYjNhY2YzNzg0Y2I0ZmMyYjkyMzkxNk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OHYwbThkcGNydWVzYzFyZ3VmNjRndHJwc3MgYmQxMDBlZjJjZjI0MmFkMzg3MDM3MTljOGRmMWIwMjI2NmYxODViNGExYjNhY2YzNzg0Y2I0ZmMyYjkyMzkxNkBncm91cC5jYWxlbmRhci5nb29nbGUuY29t" TargetMode="External"/><Relationship Id="rId2" Type="http://schemas.openxmlformats.org/officeDocument/2006/relationships/hyperlink" Target="https://www.google.com/calendar/event?eid=bnBqcm81cHFycWd0c2pmdmM4ZGg4YmF2c28gYmQxMDBlZjJjZjI0MmFkMzg3MDM3MTljOGRmMWIwMjI2NmYxODViNGExYjNhY2YzNzg0Y2I0ZmMyYjkyMzkxNkBncm91cC5jYWxlbmRhci5nb29nbGUuY29t" TargetMode="External"/><Relationship Id="rId3" Type="http://schemas.openxmlformats.org/officeDocument/2006/relationships/hyperlink" Target="https://www.google.com/calendar/event?eid=Y3NiOTNlMGg2OGwwNmxxZmUxNW51cDI1YTAgYmQxMDBlZjJjZjI0MmFkMzg3MDM3MTljOGRmMWIwMjI2NmYxODViNGExYjNhY2YzNzg0Y2I0ZmMyYjkyMzkxNkBncm91cC5jYWxlbmRhci5nb29nbGUuY29t" TargetMode="External"/><Relationship Id="rId4" Type="http://schemas.openxmlformats.org/officeDocument/2006/relationships/hyperlink" Target="https://www.google.com/calendar/event?eid=Z3M2b3RvajNkbXZvYWYzbm50NGJybTdpcnMgYmQxMDBlZjJjZjI0MmFkMzg3MDM3MTljOGRmMWIwMjI2NmYxODViNGExYjNhY2YzNzg0Y2I0ZmMyYjkyMzkxNkBncm91cC5jYWxlbmRhci5nb29nbGUuY29t" TargetMode="External"/><Relationship Id="rId9" Type="http://schemas.openxmlformats.org/officeDocument/2006/relationships/hyperlink" Target="https://www.google.com/calendar/event?eid=bDNudDZ1dHMzNWNnYmE0ajFjOWtvbDI5dWsgYmQxMDBlZjJjZjI0MmFkMzg3MDM3MTljOGRmMWIwMjI2NmYxODViNGExYjNhY2YzNzg0Y2I0ZmMyYjkyMzkxNkBncm91cC5jYWxlbmRhci5nb29nbGUuY29t" TargetMode="External"/><Relationship Id="rId5" Type="http://schemas.openxmlformats.org/officeDocument/2006/relationships/hyperlink" Target="https://www.google.com/calendar/event?eid=bWtxczk0NTdta3Rya2I3cGtvaTAzbHJhMWMgYmQxMDBlZjJjZjI0MmFkMzg3MDM3MTljOGRmMWIwMjI2NmYxODViNGExYjNhY2YzNzg0Y2I0ZmMyYjkyMzkxNkBncm91cC5jYWxlbmRhci5nb29nbGUuY29t" TargetMode="External"/><Relationship Id="rId6" Type="http://schemas.openxmlformats.org/officeDocument/2006/relationships/hyperlink" Target="https://www.google.com/calendar/event?eid=NzdqZzZiYjMxb3VoaGJjOGdsNzBuYWtjZDggYmQxMDBlZjJjZjI0MmFkMzg3MDM3MTljOGRmMWIwMjI2NmYxODViNGExYjNhY2YzNzg0Y2I0ZmMyYjkyMzkxNkBncm91cC5jYWxlbmRhci5nb29nbGUuY29t" TargetMode="External"/><Relationship Id="rId7" Type="http://schemas.openxmlformats.org/officeDocument/2006/relationships/hyperlink" Target="https://www.google.com/calendar/event?eid=MDFkNzJlZzlwYW8yNDZudTZlNW5ua29ucDggYmQxMDBlZjJjZjI0MmFkMzg3MDM3MTljOGRmMWIwMjI2NmYxODViNGExYjNhY2YzNzg0Y2I0ZmMyYjkyMzkxNkBncm91cC5jYWxlbmRhci5nb29nbGUuY29t" TargetMode="External"/><Relationship Id="rId8" Type="http://schemas.openxmlformats.org/officeDocument/2006/relationships/hyperlink" Target="https://www.google.com/calendar/event?eid=YWZqbHBjdWNpM3EwdGZ2NTMxY3QzcGNxMmMgYmQxMDBlZjJjZjI0MmFkMzg3MDM3MTljOGRmMWIwMjI2NmYxODViNGExYjNhY2YzNzg0Y2I0ZmMyYjkyMzkxN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f0FVX3lxTE91N1dFbm1seGpyY1daMVVxTjdKWG9Da2JjaUUtN0pfZ3ZSSGp2ZFY0NXVoTks1a3pjeVZhU0VoXy0xejlmTGVzaG1GOGpOTWdLOEd1OG15NjE0aDlyeTBmUEJOd09zQ0RoYTV1bkEzNzJ3cnl2d1l0RWFpYmo4WVU?oc=5" TargetMode="External"/><Relationship Id="rId21" Type="http://schemas.openxmlformats.org/officeDocument/2006/relationships/drawing" Target="../drawings/drawing5.xml"/><Relationship Id="rId11" Type="http://schemas.openxmlformats.org/officeDocument/2006/relationships/hyperlink" Target="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 TargetMode="External"/><Relationship Id="rId10" Type="http://schemas.openxmlformats.org/officeDocument/2006/relationships/hyperlink" Target="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 TargetMode="External"/><Relationship Id="rId13" Type="http://schemas.openxmlformats.org/officeDocument/2006/relationships/hyperlink" Target="https://news.google.com/rss/articles/CBMickFVX3lxTE5CalVlRGxFWW1VRmJjMzEza1VfOTBKVE1fT25OYm5ja2Yyd3JGdWgwemxtcVNtS0RqN3puaFBobTdQdFdpUk9OYWNRTjN5UzNRTGFaUm04Z3FFZk5DeDB5d1VQTlVITkpSNWxVeWVRWFhqQQ?oc=5" TargetMode="External"/><Relationship Id="rId12" Type="http://schemas.openxmlformats.org/officeDocument/2006/relationships/hyperlink" Target="https://news.google.com/rss/articles/CBMinwFBVV95cUxQYzI1S25INXNWWUtBaEJaVUd1aExmVDNLX2h0XzEyYV83RzgtbU5KaFZhZksxVFIwTHBRcGJNVld0UEVCWEs3Ym1lMm1zNGN0X1lMa2xBMmdmQnROUDRyM3BwU3F3eUNNbFdwM2xjN1BKbkRFYk1RQnlCVzUyVVEtUU5heDZiakdGanR5MTNoZ0gtR1ZjUzRTd19TX2VzQTQ?oc=5" TargetMode="External"/><Relationship Id="rId15" Type="http://schemas.openxmlformats.org/officeDocument/2006/relationships/hyperlink" Target="https://news.google.com/rss/articles/CBMiX0FVX3lxTE11alFmUFMzdTZxbGVUbDNKcWxuanpKMG95SUxZMTRhWXpBOWhTYmh4NXVnNlM5YmJQQnBjOVVQM2tQbExPV0lwWUVYdnUtd1lTNlZoWHB3SlItWENIOWZz?oc=5" TargetMode="External"/><Relationship Id="rId14" Type="http://schemas.openxmlformats.org/officeDocument/2006/relationships/hyperlink" Target="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 TargetMode="External"/><Relationship Id="rId17" Type="http://schemas.openxmlformats.org/officeDocument/2006/relationships/hyperlink" Target="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 TargetMode="External"/><Relationship Id="rId16" Type="http://schemas.openxmlformats.org/officeDocument/2006/relationships/hyperlink" Target="https://news.google.com/rss/articles/CBMimAFBVV95cUxORHhSTTBjWU1KZ0M4YmtxcFhFU3ozUzQzZGpIMkE0S1BycUVYS0FXaUhYaTJjMXZOdTI4X1hhYUUtdXFEdnR6LThhVGNLOGwtc0VNeV9GNk56RGhIbW5nc3BfMTQteExoMG9Yby1UQkZUSGNmQWFjUFRkellmNE14bW45VXRJbkd4aWQ1TzZEeVFDZ3NqN192Yw?oc=5" TargetMode="External"/><Relationship Id="rId19" Type="http://schemas.openxmlformats.org/officeDocument/2006/relationships/hyperlink" Target="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 TargetMode="External"/><Relationship Id="rId18" Type="http://schemas.openxmlformats.org/officeDocument/2006/relationships/hyperlink" Target="https://news.google.com/rss/articles/CBMieEFVX3lxTE4zNHdOekZpRkdRVzNSVExZX19lWnpnYzY4TF8zN0Rmamx0RkpzRlJGcTIweU9IdjFZbW44eDlvTzREZ01pR1lRVWlhSG1DR3k0clNsYXB4ZUtGWms4ZlQ2eEFXTkFIUEdKdHVRalpUX1pfalN0UThBNA?oc=5" TargetMode="External"/><Relationship Id="rId1" Type="http://schemas.openxmlformats.org/officeDocument/2006/relationships/hyperlink" Target="https://news.google.com/rss/search?q=videobooth" TargetMode="External"/><Relationship Id="rId2" Type="http://schemas.openxmlformats.org/officeDocument/2006/relationships/hyperlink" Target="https://news.google.com/rss/articles/CBMiaGh0dHBzOi8vZW1lcmdlbmN5c2VydmljZXN0aW1lcy5jb20vMjAyNC8wNy8yNS9hbWJ1bGFuY2Utc2VydmljZS1sYXVuY2gtdmlydHVhbC12aWRlby1ib290aC1mb3ItZmVlZGJhY2sv0gEA?oc=5" TargetMode="External"/><Relationship Id="rId3" Type="http://schemas.openxmlformats.org/officeDocument/2006/relationships/hyperlink" Target="https://news.google.com/rss/articles/CBMiMGh0dHBzOi8vYWRhZ2UuY29tL2NyZWF0aXZpdHkvd29yay9yYWNlZmFjZS8zOTQ5OdIBAA?oc=5" TargetMode="External"/><Relationship Id="rId4" Type="http://schemas.openxmlformats.org/officeDocument/2006/relationships/hyperlink" Target="https://news.google.com/rss/articles/CBMiVGh0dHBzOi8vd3d3Lm1pcnJvci5jby51ay8zYW0vY2VsZWJyaXR5LW5ld3MvbWFkb25uYS10d2Vya3Mtdm9ndWUtdmlkZW8tYm9vdGgtNzg4NjA4OdIBAA?oc=5" TargetMode="External"/><Relationship Id="rId9" Type="http://schemas.openxmlformats.org/officeDocument/2006/relationships/hyperlink" Target="https://news.google.com/rss/articles/CBMimwFBVV95cUxQTmVqUXpnNzdrcUZTblNickU1SExDUkVzWlZwRjFOdk1zRksyOW16S1NlV1hEMnRSWFU3dDM3Z2o1dTV5NzJfT0ZTVzlUN2h3bzg2V1YtdUJVSnVRcENlckR3X0REMkgtLWxCQ2tYaHVjZUZzckVEQmVXQkFCVThfUEFHQzI2cm9VczZGR3dIVTNzckFzZ3N0UHRpWQ?oc=5" TargetMode="External"/><Relationship Id="rId5" Type="http://schemas.openxmlformats.org/officeDocument/2006/relationships/hyperlink" Target="https://news.google.com/rss/articles/CBMikwFBVV95cUxObTU4MWE3SmpWb3pENTNNUzc5ZDNkeHkxVmRLR09mNEtUWmFNSVNrcV9pNTZ3TVFDVXRlMi1oYzIzZDZsX0czVmJSYVViODN0cFZqME5FWXlJLVdhbHhqeDVNUFd3Z2FuX0tBcVVfYVZtMDZUSm9NTEFFejE5cUVQOE44MmJIQkIwbEhxNl90Tl9uSTg?oc=5" TargetMode="External"/><Relationship Id="rId6" Type="http://schemas.openxmlformats.org/officeDocument/2006/relationships/hyperlink" Target="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 TargetMode="External"/><Relationship Id="rId7" Type="http://schemas.openxmlformats.org/officeDocument/2006/relationships/hyperlink" Target="https://news.google.com/rss/articles/CBMijwFBVV95cUxObm9zVlN2Sng4OGN6V2pCeHVMRFRQT3NUU2hXUGNGOFFnQmt0cERPbWNKOU5aQWxuRHAySjBsblB5MHNvc3k4bExnWk5VYVdxanlJM3U2QnpJUDIzUEZRcGY5dlI5UGhEaTBwYTU0S1otdUhlRFJicWp5N1FYU3ZDUkl2ZGdOcUtncDJ2VXFLcw?oc=5" TargetMode="External"/><Relationship Id="rId8" Type="http://schemas.openxmlformats.org/officeDocument/2006/relationships/hyperlink" Target="https://news.google.com/rss/articles/CBMiogFBVV95cUxQT0psUmlONTMwU0hZeHdMRTFURi1LbG9TZDZ5VkcxVDZHdWEtR19LSWMxNVZNWFdXMzU0dERDdzN2cE53MnVHaGRKN0NCYU1PU1pQUHZKbUtGR1U3ajhEZG9sRmYxSW42Q2RuMGdrYUFTU1ctUjVFVGhLZHFJRFpWeWoyY0FLMjBacXZCc2FobjA3SU1odE1Ea05Tc0ZrRHlFcn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HYPERLINK("https://sites.google.com/view/culvercityphotoboothrentals", IMAGE("https://lh3.googleusercontent.com/d/1Ub_baxN1yIKa7z6PHbWKiQ5Hv3QmkYdb"))</f>
        <v/>
      </c>
    </row>
    <row r="2" ht="112.5" customHeight="1">
      <c r="A2" s="2" t="s">
        <v>0</v>
      </c>
      <c r="B2" s="2" t="s">
        <v>1</v>
      </c>
      <c r="C2" s="1" t="str">
        <f>HYPERLINK("https://sites.google.com/view/photobooth-rental-culver-city/360-photo-booth-rental-culver-city", IMAGE("https://api.qrserver.com/v1/create-qr-code/?size=150x150&amp;data=https://sites.google.com/view/photobooth-rental-culver-city/360-photo-booth-rental-culver-city",1))</f>
        <v/>
      </c>
      <c r="D2" s="3" t="s">
        <v>2</v>
      </c>
      <c r="E2" s="1" t="str">
        <f>HYPERLINK("https://sites.google.com/view/photobooth-rental-culver-city/360-photo-booth-rental-culver-city","GIF booth rental Culver City")</f>
        <v>GIF booth rental Culver City</v>
      </c>
    </row>
    <row r="3" ht="112.5" customHeight="1">
      <c r="A3" s="2" t="s">
        <v>3</v>
      </c>
      <c r="B3" s="2" t="s">
        <v>1</v>
      </c>
      <c r="C3" s="1" t="str">
        <f>HYPERLINK("https://drive.google.com/drive/folders/18wH7lRyzsR8QTNuWdjlnG-X2_B2vVvAY?usp=sharing", IMAGE("https://api.qrserver.com/v1/create-qr-code/?size=150x150&amp;data=https://drive.google.com/drive/folders/18wH7lRyzsR8QTNuWdjlnG-X2_B2vVvAY?usp=sharing",1))</f>
        <v/>
      </c>
      <c r="D3" s="3" t="s">
        <v>4</v>
      </c>
      <c r="E3" s="1" t="str">
        <f>HYPERLINK("https://drive.google.com/drive/folders/18wH7lRyzsR8QTNuWdjlnG-X2_B2vVvAY?usp=sharing","GIF booth rental Culver City")</f>
        <v>GIF booth rental Culver City</v>
      </c>
    </row>
    <row r="4" ht="112.5" customHeight="1">
      <c r="A4" s="2" t="s">
        <v>5</v>
      </c>
      <c r="B4" s="2" t="s">
        <v>1</v>
      </c>
      <c r="C4" s="1" t="str">
        <f>HYPERLINK("https://news.google.com/rss/search?q=videobooth", IMAGE("https://api.qrserver.com/v1/create-qr-code/?size=150x150&amp;data=https://news.google.com/rss/search?q=videobooth",1))</f>
        <v/>
      </c>
      <c r="D4" s="3" t="s">
        <v>6</v>
      </c>
      <c r="E4" s="1" t="str">
        <f>HYPERLINK("https://news.google.com/rss/search?q=videobooth","GIF booth rental Culver City")</f>
        <v>GIF booth rental Culver City</v>
      </c>
    </row>
    <row r="5" ht="112.5" customHeight="1">
      <c r="A5" s="2" t="s">
        <v>7</v>
      </c>
      <c r="B5" s="2" t="s">
        <v>8</v>
      </c>
      <c r="C5" s="1" t="str">
        <f>HYPERLINK("https://drive.google.com/drive/folders/1QtRK36CAnvIvHwZ2Z1W_p75w9VtpkMGL?usp=sharing", IMAGE("https://api.qrserver.com/v1/create-qr-code/?size=150x150&amp;data=https://drive.google.com/drive/folders/1QtRK36CAnvIvHwZ2Z1W_p75w9VtpkMGL?usp=sharing",1))</f>
        <v/>
      </c>
      <c r="D5" s="3" t="s">
        <v>9</v>
      </c>
      <c r="E5" s="1" t="str">
        <f>HYPERLINK("https://drive.google.com/drive/folders/1QtRK36CAnvIvHwZ2Z1W_p75w9VtpkMGL?usp=sharing","GIF booth rental Culver City Articles")</f>
        <v>GIF booth rental Culver City Articles</v>
      </c>
    </row>
    <row r="6" ht="112.5" customHeight="1">
      <c r="A6" s="2" t="s">
        <v>10</v>
      </c>
      <c r="B6" s="2" t="s">
        <v>11</v>
      </c>
      <c r="C6" s="1" t="str">
        <f>HYPERLINK("https://drive.google.com/drive/folders/14iesUSfWDGBotfV6oOyPL8Tg-Pj_9fMH?usp=sharing", IMAGE("https://api.qrserver.com/v1/create-qr-code/?size=150x150&amp;data=https://drive.google.com/drive/folders/14iesUSfWDGBotfV6oOyPL8Tg-Pj_9fMH?usp=sharing",1))</f>
        <v/>
      </c>
      <c r="D6" s="3" t="s">
        <v>12</v>
      </c>
      <c r="E6" s="1" t="str">
        <f>HYPERLINK("https://drive.google.com/drive/folders/14iesUSfWDGBotfV6oOyPL8Tg-Pj_9fMH?usp=sharing","GIF booth rental Culver City Photos")</f>
        <v>GIF booth rental Culver City Photos</v>
      </c>
    </row>
    <row r="7" ht="112.5" customHeight="1">
      <c r="A7" s="2" t="s">
        <v>13</v>
      </c>
      <c r="B7" s="2" t="s">
        <v>14</v>
      </c>
      <c r="C7" s="1" t="str">
        <f>HYPERLINK("https://drive.google.com/drive/folders/18E_3nvZQ3hVhohZZmdurwDc8hZ4JXk6y?usp=sharing", IMAGE("https://api.qrserver.com/v1/create-qr-code/?size=150x150&amp;data=https://drive.google.com/drive/folders/18E_3nvZQ3hVhohZZmdurwDc8hZ4JXk6y?usp=sharing",1))</f>
        <v/>
      </c>
      <c r="D7" s="3" t="s">
        <v>15</v>
      </c>
      <c r="E7" s="1" t="str">
        <f>HYPERLINK("https://drive.google.com/drive/folders/18E_3nvZQ3hVhohZZmdurwDc8hZ4JXk6y?usp=sharing","GIF booth rental Culver City PDFs")</f>
        <v>GIF booth rental Culver City PDFs</v>
      </c>
    </row>
    <row r="8" ht="112.5" customHeight="1">
      <c r="A8" s="2" t="s">
        <v>16</v>
      </c>
      <c r="B8" s="2" t="s">
        <v>17</v>
      </c>
      <c r="C8" s="1" t="str">
        <f>HYPERLINK("https://drive.google.com/drive/folders/18Qb8295ReS02ZJmhE0xVsBpNbJECEHIl?usp=sharing", IMAGE("https://api.qrserver.com/v1/create-qr-code/?size=150x150&amp;data=https://drive.google.com/drive/folders/18Qb8295ReS02ZJmhE0xVsBpNbJECEHIl?usp=sharing",1))</f>
        <v/>
      </c>
      <c r="D8" s="3" t="s">
        <v>18</v>
      </c>
      <c r="E8" s="1" t="str">
        <f>HYPERLINK("https://drive.google.com/drive/folders/18Qb8295ReS02ZJmhE0xVsBpNbJECEHIl?usp=sharing","GIF booth rental Culver City Slides")</f>
        <v>GIF booth rental Culver City Slides</v>
      </c>
    </row>
    <row r="9" ht="112.5" customHeight="1">
      <c r="A9" s="2" t="s">
        <v>19</v>
      </c>
      <c r="B9" s="2" t="s">
        <v>1</v>
      </c>
      <c r="C9" s="1" t="str">
        <f>HYPERLINK("https://drive.google.com/file/d/1ZsU5gDDZBaLVQnbQ7aDJiFTAiNn7ni7B/view?usp=sharing", IMAGE("https://api.qrserver.com/v1/create-qr-code/?size=150x150&amp;data=https://drive.google.com/file/d/1ZsU5gDDZBaLVQnbQ7aDJiFTAiNn7ni7B/view?usp=sharing",1))</f>
        <v/>
      </c>
      <c r="D9" s="3" t="s">
        <v>20</v>
      </c>
      <c r="E9" s="1" t="str">
        <f>HYPERLINK("https://drive.google.com/file/d/1ZsU5gDDZBaLVQnbQ7aDJiFTAiNn7ni7B/view?usp=sharing","GIF booth rental Culver City")</f>
        <v>GIF booth rental Culver City</v>
      </c>
    </row>
    <row r="10" ht="112.5" customHeight="1">
      <c r="A10" s="2" t="s">
        <v>19</v>
      </c>
      <c r="B10" s="2" t="s">
        <v>1</v>
      </c>
      <c r="C10" s="1" t="str">
        <f>HYPERLINK("https://drive.google.com/file/d/1lD4Fq0UM5F8aM0p0X3azpyM8a8-S2WPc/view?usp=sharing", IMAGE("https://api.qrserver.com/v1/create-qr-code/?size=150x150&amp;data=https://drive.google.com/file/d/1lD4Fq0UM5F8aM0p0X3azpyM8a8-S2WPc/view?usp=sharing",1))</f>
        <v/>
      </c>
      <c r="D10" s="3" t="s">
        <v>21</v>
      </c>
      <c r="E10" s="1" t="str">
        <f>HYPERLINK("https://drive.google.com/file/d/1lD4Fq0UM5F8aM0p0X3azpyM8a8-S2WPc/view?usp=sharing","GIF booth rental Culver City")</f>
        <v>GIF booth rental Culver City</v>
      </c>
    </row>
    <row r="11" ht="112.5" customHeight="1">
      <c r="A11" s="2" t="s">
        <v>19</v>
      </c>
      <c r="B11" s="2" t="s">
        <v>1</v>
      </c>
      <c r="C11" s="1" t="str">
        <f>HYPERLINK("https://drive.google.com/file/d/1nSiESju7gYC9IDzzn3otk4RkM8967uXE/view?usp=sharing", IMAGE("https://api.qrserver.com/v1/create-qr-code/?size=150x150&amp;data=https://drive.google.com/file/d/1nSiESju7gYC9IDzzn3otk4RkM8967uXE/view?usp=sharing",1))</f>
        <v/>
      </c>
      <c r="D11" s="3" t="s">
        <v>22</v>
      </c>
      <c r="E11" s="1" t="str">
        <f>HYPERLINK("https://drive.google.com/file/d/1nSiESju7gYC9IDzzn3otk4RkM8967uXE/view?usp=sharing","GIF booth rental Culver City")</f>
        <v>GIF booth rental Culver City</v>
      </c>
    </row>
    <row r="12" ht="112.5" customHeight="1">
      <c r="A12" s="2" t="s">
        <v>19</v>
      </c>
      <c r="B12" s="2" t="s">
        <v>1</v>
      </c>
      <c r="C12" s="1" t="str">
        <f>HYPERLINK("https://drive.google.com/file/d/1h-AZEjcX069_TlbvJMQOlgSAwEY3AyBK/view?usp=sharing", IMAGE("https://api.qrserver.com/v1/create-qr-code/?size=150x150&amp;data=https://drive.google.com/file/d/1h-AZEjcX069_TlbvJMQOlgSAwEY3AyBK/view?usp=sharing",1))</f>
        <v/>
      </c>
      <c r="D12" s="3" t="s">
        <v>23</v>
      </c>
      <c r="E12" s="1" t="str">
        <f>HYPERLINK("https://drive.google.com/file/d/1h-AZEjcX069_TlbvJMQOlgSAwEY3AyBK/view?usp=sharing","GIF booth rental Culver City")</f>
        <v>GIF booth rental Culver City</v>
      </c>
    </row>
    <row r="13" ht="112.5" customHeight="1">
      <c r="A13" s="2" t="s">
        <v>24</v>
      </c>
      <c r="B13" s="2" t="s">
        <v>1</v>
      </c>
      <c r="C13" s="1" t="str">
        <f>HYPERLINK("https://docs.google.com/spreadsheets/d/1yq50dRKXZYQfJleH0i_iv3w5jwNRdh87xv8sdNt7W2k/edit?usp=sharing", IMAGE("https://api.qrserver.com/v1/create-qr-code/?size=150x150&amp;data=https://docs.google.com/spreadsheets/d/1yq50dRKXZYQfJleH0i_iv3w5jwNRdh87xv8sdNt7W2k/edit?usp=sharing",1))</f>
        <v/>
      </c>
      <c r="D13" s="3" t="s">
        <v>25</v>
      </c>
      <c r="E13" s="1" t="str">
        <f t="shared" ref="E13:E17" si="1">HYPERLINK("https://docs.google.com/spreadsheets/d/1yq50dRKXZYQfJleH0i_iv3w5jwNRdh87xv8sdNt7W2k/edit?usp=sharing","GIF booth rental Culver City")</f>
        <v>GIF booth rental Culver City</v>
      </c>
    </row>
    <row r="14" ht="112.5" customHeight="1">
      <c r="A14" s="2" t="s">
        <v>26</v>
      </c>
      <c r="B14" s="2" t="s">
        <v>27</v>
      </c>
      <c r="C14" s="1" t="str">
        <f>HYPERLINK("https://docs.google.com/spreadsheet/pub?key=1yq50dRKXZYQfJleH0i_iv3w5jwNRdh87xv8sdNt7W2k", IMAGE("https://api.qrserver.com/v1/create-qr-code/?size=150x150&amp;data=https://docs.google.com/spreadsheet/pub?key=1yq50dRKXZYQfJleH0i_iv3w5jwNRdh87xv8sdNt7W2k",1))</f>
        <v/>
      </c>
      <c r="D14" s="3" t="s">
        <v>28</v>
      </c>
      <c r="E14" s="1" t="str">
        <f t="shared" si="1"/>
        <v>GIF booth rental Culver City</v>
      </c>
    </row>
    <row r="15" ht="112.5" customHeight="1">
      <c r="A15" s="2" t="s">
        <v>29</v>
      </c>
      <c r="B15" s="2" t="s">
        <v>30</v>
      </c>
      <c r="C15" s="1" t="str">
        <f>HYPERLINK("https://docs.google.com/spreadsheets/d/1yq50dRKXZYQfJleH0i_iv3w5jwNRdh87xv8sdNt7W2k/pubhtml", IMAGE("https://api.qrserver.com/v1/create-qr-code/?size=150x150&amp;data=https://docs.google.com/spreadsheets/d/1yq50dRKXZYQfJleH0i_iv3w5jwNRdh87xv8sdNt7W2k/pubhtml",1))</f>
        <v/>
      </c>
      <c r="D15" s="3" t="s">
        <v>31</v>
      </c>
      <c r="E15" s="1" t="str">
        <f t="shared" si="1"/>
        <v>GIF booth rental Culver City</v>
      </c>
    </row>
    <row r="16" ht="112.5" customHeight="1">
      <c r="A16" s="2" t="s">
        <v>32</v>
      </c>
      <c r="B16" s="2" t="s">
        <v>33</v>
      </c>
      <c r="C16" s="1" t="str">
        <f>HYPERLINK("https://docs.google.com/spreadsheets/d/1yq50dRKXZYQfJleH0i_iv3w5jwNRdh87xv8sdNt7W2k/pub", IMAGE("https://api.qrserver.com/v1/create-qr-code/?size=150x150&amp;data=https://docs.google.com/spreadsheets/d/1yq50dRKXZYQfJleH0i_iv3w5jwNRdh87xv8sdNt7W2k/pub",1))</f>
        <v/>
      </c>
      <c r="D16" s="3" t="s">
        <v>34</v>
      </c>
      <c r="E16" s="1" t="str">
        <f t="shared" si="1"/>
        <v>GIF booth rental Culver City</v>
      </c>
    </row>
    <row r="17" ht="112.5" customHeight="1">
      <c r="A17" s="2" t="s">
        <v>35</v>
      </c>
      <c r="B17" s="2" t="s">
        <v>36</v>
      </c>
      <c r="C17" s="1" t="str">
        <f>HYPERLINK("https://docs.google.com/spreadsheets/d/1yq50dRKXZYQfJleH0i_iv3w5jwNRdh87xv8sdNt7W2k/view", IMAGE("https://api.qrserver.com/v1/create-qr-code/?size=150x150&amp;data=https://docs.google.com/spreadsheets/d/1yq50dRKXZYQfJleH0i_iv3w5jwNRdh87xv8sdNt7W2k/view",1))</f>
        <v/>
      </c>
      <c r="D17" s="3" t="s">
        <v>37</v>
      </c>
      <c r="E17" s="1" t="str">
        <f t="shared" si="1"/>
        <v>GIF booth rental Culver City</v>
      </c>
    </row>
    <row r="18" ht="112.5" customHeight="1">
      <c r="A18" s="2" t="s">
        <v>38</v>
      </c>
      <c r="B18" s="2" t="s">
        <v>1</v>
      </c>
      <c r="C18" s="1" t="str">
        <f>HYPERLINK("https://docs.google.com/forms/d/1vh02eHPmaTxnBQiyEC0eu4L-oVqo5hc0ZF8cfOjq7Do/edit?usp=sharing", IMAGE("https://api.qrserver.com/v1/create-qr-code/?size=150x150&amp;data=https://docs.google.com/forms/d/1vh02eHPmaTxnBQiyEC0eu4L-oVqo5hc0ZF8cfOjq7Do/edit?usp=sharing",1))</f>
        <v/>
      </c>
      <c r="D18" s="3" t="s">
        <v>39</v>
      </c>
      <c r="E18" s="1" t="str">
        <f>HYPERLINK("https://docs.google.com/forms/d/1vh02eHPmaTxnBQiyEC0eu4L-oVqo5hc0ZF8cfOjq7Do/edit?usp=sharing","GIF booth rental Culver City")</f>
        <v>GIF booth rental Culver City</v>
      </c>
    </row>
    <row r="19" ht="112.5" customHeight="1">
      <c r="A19" s="2" t="s">
        <v>40</v>
      </c>
      <c r="B19" s="2" t="s">
        <v>1</v>
      </c>
      <c r="C19" s="1" t="str">
        <f>HYPERLINK("https://docs.google.com/drawings/d/1V7_XC3I-hsRjsVmWMZBz6BCor117WnvxPJEtECJiPUg/edit?usp=sharing", IMAGE("https://api.qrserver.com/v1/create-qr-code/?size=150x150&amp;data=https://docs.google.com/drawings/d/1V7_XC3I-hsRjsVmWMZBz6BCor117WnvxPJEtECJiPUg/edit?usp=sharing",1))</f>
        <v/>
      </c>
      <c r="D19" s="3" t="s">
        <v>41</v>
      </c>
      <c r="E19" s="1" t="str">
        <f>HYPERLINK("https://docs.google.com/drawings/d/1V7_XC3I-hsRjsVmWMZBz6BCor117WnvxPJEtECJiPUg/edit?usp=sharing","GIF booth rental Culver City")</f>
        <v>GIF booth rental Culver City</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HYPERLINK("https://sites.google.com/view/culvercityphotoboothrentals", IMAGE("https://api.qrserver.com/v1/create-qr-code/?size=150x150&amp;data=https://sites.google.com/view/culvercityphotoboothrentals",1))</f>
        <v/>
      </c>
      <c r="D21" s="3" t="s">
        <v>47</v>
      </c>
    </row>
    <row r="22" ht="112.5" customHeight="1">
      <c r="A22" s="2" t="s">
        <v>48</v>
      </c>
      <c r="B22" s="2" t="s">
        <v>1</v>
      </c>
      <c r="C22" s="1" t="str">
        <f>HYPERLINK("https://docs.google.com/document/d/1ddIGeFSbKkX68D5E8xLx-wZyJ6mxkAAGegZivUYX-JE/edit?usp=sharing", IMAGE("https://api.qrserver.com/v1/create-qr-code/?size=150x150&amp;data=https://docs.google.com/document/d/1ddIGeFSbKkX68D5E8xLx-wZyJ6mxkAAGegZivUYX-JE/edit?usp=sharing",1))</f>
        <v/>
      </c>
      <c r="D22" s="3" t="s">
        <v>49</v>
      </c>
      <c r="E22" s="1" t="str">
        <f t="shared" ref="E22:E24" si="2">HYPERLINK("https://docs.google.com/document/d/1ddIGeFSbKkX68D5E8xLx-wZyJ6mxkAAGegZivUYX-JE/edit?usp=sharing","GIF booth rental Culver City")</f>
        <v>GIF booth rental Culver City</v>
      </c>
    </row>
    <row r="23" ht="112.5" customHeight="1">
      <c r="A23" s="2" t="s">
        <v>50</v>
      </c>
      <c r="B23" s="2" t="s">
        <v>33</v>
      </c>
      <c r="C23" s="1" t="str">
        <f>HYPERLINK("https://docs.google.com/document/d/1ddIGeFSbKkX68D5E8xLx-wZyJ6mxkAAGegZivUYX-JE/pub", IMAGE("https://api.qrserver.com/v1/create-qr-code/?size=150x150&amp;data=https://docs.google.com/document/d/1ddIGeFSbKkX68D5E8xLx-wZyJ6mxkAAGegZivUYX-JE/pub",1))</f>
        <v/>
      </c>
      <c r="D23" s="3" t="s">
        <v>51</v>
      </c>
      <c r="E23" s="1" t="str">
        <f t="shared" si="2"/>
        <v>GIF booth rental Culver City</v>
      </c>
    </row>
    <row r="24" ht="112.5" customHeight="1">
      <c r="A24" s="2" t="s">
        <v>52</v>
      </c>
      <c r="B24" s="2" t="s">
        <v>36</v>
      </c>
      <c r="C24" s="1" t="str">
        <f>HYPERLINK("https://docs.google.com/document/d/1ddIGeFSbKkX68D5E8xLx-wZyJ6mxkAAGegZivUYX-JE/view", IMAGE("https://api.qrserver.com/v1/create-qr-code/?size=150x150&amp;data=https://docs.google.com/document/d/1ddIGeFSbKkX68D5E8xLx-wZyJ6mxkAAGegZivUYX-JE/view",1))</f>
        <v/>
      </c>
      <c r="D24" s="3" t="s">
        <v>53</v>
      </c>
      <c r="E24" s="1" t="str">
        <f t="shared" si="2"/>
        <v>GIF booth rental Culver City</v>
      </c>
    </row>
    <row r="25" ht="112.5" customHeight="1">
      <c r="A25" s="2" t="s">
        <v>54</v>
      </c>
      <c r="B25" s="2" t="s">
        <v>1</v>
      </c>
      <c r="C25" s="1" t="str">
        <f>HYPERLINK("https://docs.google.com/presentation/d/1Tn4f6bfQTUe-katg6B3CrYWvLDwyepxAvUR3I6e20g8/edit?usp=sharing", IMAGE("https://api.qrserver.com/v1/create-qr-code/?size=150x150&amp;data=https://docs.google.com/presentation/d/1Tn4f6bfQTUe-katg6B3CrYWvLDwyepxAvUR3I6e20g8/edit?usp=sharing",1))</f>
        <v/>
      </c>
      <c r="D25" s="3" t="s">
        <v>55</v>
      </c>
      <c r="E25" s="1" t="str">
        <f t="shared" ref="E25:E28" si="3">HYPERLINK("https://docs.google.com/presentation/d/1Tn4f6bfQTUe-katg6B3CrYWvLDwyepxAvUR3I6e20g8/edit?usp=sharing","GIF booth rental Culver City")</f>
        <v>GIF booth rental Culver City</v>
      </c>
    </row>
    <row r="26" ht="112.5" customHeight="1">
      <c r="A26" s="2" t="s">
        <v>56</v>
      </c>
      <c r="B26" s="2" t="s">
        <v>33</v>
      </c>
      <c r="C26" s="1" t="str">
        <f>HYPERLINK("https://docs.google.com/presentation/d/1Tn4f6bfQTUe-katg6B3CrYWvLDwyepxAvUR3I6e20g8/pub?start=true&amp;loop=true&amp;delayms=3000", IMAGE("https://api.qrserver.com/v1/create-qr-code/?size=150x150&amp;data=https://docs.google.com/presentation/d/1Tn4f6bfQTUe-katg6B3CrYWvLDwyepxAvUR3I6e20g8/pub?start=true&amp;loop=true&amp;delayms=3000",1))</f>
        <v/>
      </c>
      <c r="D26" s="3" t="s">
        <v>57</v>
      </c>
      <c r="E26" s="1" t="str">
        <f t="shared" si="3"/>
        <v>GIF booth rental Culver City</v>
      </c>
    </row>
    <row r="27" ht="112.5" customHeight="1">
      <c r="A27" s="2" t="s">
        <v>58</v>
      </c>
      <c r="B27" s="2" t="s">
        <v>36</v>
      </c>
      <c r="C27" s="1" t="str">
        <f>HYPERLINK("https://docs.google.com/presentation/d/1Tn4f6bfQTUe-katg6B3CrYWvLDwyepxAvUR3I6e20g8/view", IMAGE("https://api.qrserver.com/v1/create-qr-code/?size=150x150&amp;data=https://docs.google.com/presentation/d/1Tn4f6bfQTUe-katg6B3CrYWvLDwyepxAvUR3I6e20g8/view",1))</f>
        <v/>
      </c>
      <c r="D27" s="3" t="s">
        <v>59</v>
      </c>
      <c r="E27" s="1" t="str">
        <f t="shared" si="3"/>
        <v>GIF booth rental Culver City</v>
      </c>
    </row>
    <row r="28" ht="112.5" customHeight="1">
      <c r="A28" s="2" t="s">
        <v>60</v>
      </c>
      <c r="B28" s="2" t="s">
        <v>61</v>
      </c>
      <c r="C28" s="1" t="str">
        <f>HYPERLINK("https://docs.google.com/presentation/d/1Tn4f6bfQTUe-katg6B3CrYWvLDwyepxAvUR3I6e20g8/htmlpresent", IMAGE("https://api.qrserver.com/v1/create-qr-code/?size=150x150&amp;data=https://docs.google.com/presentation/d/1Tn4f6bfQTUe-katg6B3CrYWvLDwyepxAvUR3I6e20g8/htmlpresent",1))</f>
        <v/>
      </c>
      <c r="D28" s="3" t="s">
        <v>62</v>
      </c>
      <c r="E28" s="1" t="str">
        <f t="shared" si="3"/>
        <v>GIF booth rental Culver City</v>
      </c>
    </row>
    <row r="29" ht="112.5" customHeight="1">
      <c r="A29" s="2" t="s">
        <v>63</v>
      </c>
      <c r="B29" s="2" t="s">
        <v>64</v>
      </c>
      <c r="C29" s="1" t="str">
        <f>HYPERLINK("https://calendar.google.com/calendar/embed?src=bd100ef2cf242ad38703719c8df1b02266f185b4a1b3acf3784cb4fc2b923916@group.calendar.google.com", IMAGE("https://api.qrserver.com/v1/create-qr-code/?size=150x150&amp;data=https://calendar.google.com/calendar/embed?src=bd100ef2cf242ad38703719c8df1b02266f185b4a1b3acf3784cb4fc2b923916@group.calendar.google.com",1))</f>
        <v/>
      </c>
      <c r="D29" s="3" t="s">
        <v>65</v>
      </c>
      <c r="E29" s="1" t="str">
        <f>HYPERLINK("https://calendar.google.com/calendar/embed?src=bd100ef2cf242ad38703719c8df1b02266f185b4a1b3acf3784cb4fc2b923916@group.calendar.google.com","GIF booth rental Culver City")</f>
        <v>GIF booth rental Culver City</v>
      </c>
    </row>
    <row r="30" ht="112.5" customHeight="1">
      <c r="A30" s="2" t="s">
        <v>66</v>
      </c>
      <c r="B30" s="2" t="s">
        <v>67</v>
      </c>
      <c r="C30" s="1" t="str">
        <f>HYPERLINK("https://www.google.com/calendar/event?eid=OHYwbThkcGNydWVzYzFyZ3VmNjRndHJwc3MgYmQxMDBlZjJjZjI0MmFkMzg3MDM3MTljOGRmMWIwMjI2NmYxODViNGExYjNhY2YzNzg0Y2I0ZmMyYjkyMzkxNkBncm91cC5jYWxlbmRhci5nb29nbGUuY29t", IMAGE("https://api.qrserver.com/v1/create-qr-code/?size=150x150&amp;data=https://www.google.com/calendar/event?eid=OHYwbThkcGNydWVzYzFyZ3VmNjRndHJwc3MgYmQxMDBlZjJjZjI0MmFkMzg3MDM3MTljOGRmMWIwMjI2NmYxODViNGExYjNhY2YzNzg0Y2I0ZmMyYjkyMzkxNkBncm91cC5jYWxlbmRhci5nb29nbGU"&amp;"uY29t",1))</f>
        <v/>
      </c>
      <c r="D30" s="3" t="s">
        <v>68</v>
      </c>
      <c r="E30" s="1" t="str">
        <f>HYPERLINK("https://www.google.com/calendar/event?eid=OHYwbThkcGNydWVzYzFyZ3VmNjRndHJwc3MgYmQxMDBlZjJjZjI0MmFkMzg3MDM3MTljOGRmMWIwMjI2NmYxODViNGExYjNhY2YzNzg0Y2I0ZmMyYjkyMzkxNkBncm91cC5jYWxlbmRhci5nb29nbGUuY29t","GIF booth rental Culver City")</f>
        <v>GIF booth rental Culver City</v>
      </c>
    </row>
    <row r="31" ht="112.5" customHeight="1">
      <c r="A31" s="2" t="s">
        <v>66</v>
      </c>
      <c r="B31" s="2" t="s">
        <v>67</v>
      </c>
      <c r="C31" s="1" t="str">
        <f>HYPERLINK("https://www.google.com/calendar/event?eid=bnBqcm81cHFycWd0c2pmdmM4ZGg4YmF2c28gYmQxMDBlZjJjZjI0MmFkMzg3MDM3MTljOGRmMWIwMjI2NmYxODViNGExYjNhY2YzNzg0Y2I0ZmMyYjkyMzkxNkBncm91cC5jYWxlbmRhci5nb29nbGUuY29t", IMAGE("https://api.qrserver.com/v1/create-qr-code/?size=150x150&amp;data=https://www.google.com/calendar/event?eid=bnBqcm81cHFycWd0c2pmdmM4ZGg4YmF2c28gYmQxMDBlZjJjZjI0MmFkMzg3MDM3MTljOGRmMWIwMjI2NmYxODViNGExYjNhY2YzNzg0Y2I0ZmMyYjkyMzkxNkBncm91cC5jYWxlbmRhci5nb29nbGU"&amp;"uY29t",1))</f>
        <v/>
      </c>
      <c r="D31" s="3" t="s">
        <v>69</v>
      </c>
      <c r="E31" s="1" t="str">
        <f>HYPERLINK("https://www.google.com/calendar/event?eid=bnBqcm81cHFycWd0c2pmdmM4ZGg4YmF2c28gYmQxMDBlZjJjZjI0MmFkMzg3MDM3MTljOGRmMWIwMjI2NmYxODViNGExYjNhY2YzNzg0Y2I0ZmMyYjkyMzkxNkBncm91cC5jYWxlbmRhci5nb29nbGUuY29t","GIF booth rental Culver City")</f>
        <v>GIF booth rental Culver City</v>
      </c>
    </row>
    <row r="32" ht="112.5" customHeight="1">
      <c r="A32" s="2" t="s">
        <v>66</v>
      </c>
      <c r="B32" s="2" t="s">
        <v>67</v>
      </c>
      <c r="C32" s="1" t="str">
        <f>HYPERLINK("https://www.google.com/calendar/event?eid=Y3NiOTNlMGg2OGwwNmxxZmUxNW51cDI1YTAgYmQxMDBlZjJjZjI0MmFkMzg3MDM3MTljOGRmMWIwMjI2NmYxODViNGExYjNhY2YzNzg0Y2I0ZmMyYjkyMzkxNkBncm91cC5jYWxlbmRhci5nb29nbGUuY29t", IMAGE("https://api.qrserver.com/v1/create-qr-code/?size=150x150&amp;data=https://www.google.com/calendar/event?eid=Y3NiOTNlMGg2OGwwNmxxZmUxNW51cDI1YTAgYmQxMDBlZjJjZjI0MmFkMzg3MDM3MTljOGRmMWIwMjI2NmYxODViNGExYjNhY2YzNzg0Y2I0ZmMyYjkyMzkxNkBncm91cC5jYWxlbmRhci5nb29nbGU"&amp;"uY29t",1))</f>
        <v/>
      </c>
      <c r="D32" s="3" t="s">
        <v>70</v>
      </c>
      <c r="E32" s="1" t="str">
        <f>HYPERLINK("https://www.google.com/calendar/event?eid=Y3NiOTNlMGg2OGwwNmxxZmUxNW51cDI1YTAgYmQxMDBlZjJjZjI0MmFkMzg3MDM3MTljOGRmMWIwMjI2NmYxODViNGExYjNhY2YzNzg0Y2I0ZmMyYjkyMzkxNkBncm91cC5jYWxlbmRhci5nb29nbGUuY29t","GIF booth rental Culver City")</f>
        <v>GIF booth rental Culver City</v>
      </c>
    </row>
    <row r="33" ht="112.5" customHeight="1">
      <c r="A33" s="2" t="s">
        <v>66</v>
      </c>
      <c r="B33" s="2" t="s">
        <v>67</v>
      </c>
      <c r="C33" s="1" t="str">
        <f>HYPERLINK("https://www.google.com/calendar/event?eid=Z3M2b3RvajNkbXZvYWYzbm50NGJybTdpcnMgYmQxMDBlZjJjZjI0MmFkMzg3MDM3MTljOGRmMWIwMjI2NmYxODViNGExYjNhY2YzNzg0Y2I0ZmMyYjkyMzkxNkBncm91cC5jYWxlbmRhci5nb29nbGUuY29t", IMAGE("https://api.qrserver.com/v1/create-qr-code/?size=150x150&amp;data=https://www.google.com/calendar/event?eid=Z3M2b3RvajNkbXZvYWYzbm50NGJybTdpcnMgYmQxMDBlZjJjZjI0MmFkMzg3MDM3MTljOGRmMWIwMjI2NmYxODViNGExYjNhY2YzNzg0Y2I0ZmMyYjkyMzkxNkBncm91cC5jYWxlbmRhci5nb29nbGU"&amp;"uY29t",1))</f>
        <v/>
      </c>
      <c r="D33" s="3" t="s">
        <v>71</v>
      </c>
      <c r="E33" s="1" t="str">
        <f>HYPERLINK("https://www.google.com/calendar/event?eid=Z3M2b3RvajNkbXZvYWYzbm50NGJybTdpcnMgYmQxMDBlZjJjZjI0MmFkMzg3MDM3MTljOGRmMWIwMjI2NmYxODViNGExYjNhY2YzNzg0Y2I0ZmMyYjkyMzkxNkBncm91cC5jYWxlbmRhci5nb29nbGUuY29t","GIF booth rental Culver City")</f>
        <v>GIF booth rental Culver City</v>
      </c>
    </row>
    <row r="34" ht="112.5" customHeight="1">
      <c r="A34" s="2" t="s">
        <v>66</v>
      </c>
      <c r="B34" s="2" t="s">
        <v>67</v>
      </c>
      <c r="C34" s="1" t="str">
        <f>HYPERLINK("https://www.google.com/calendar/event?eid=bWtxczk0NTdta3Rya2I3cGtvaTAzbHJhMWMgYmQxMDBlZjJjZjI0MmFkMzg3MDM3MTljOGRmMWIwMjI2NmYxODViNGExYjNhY2YzNzg0Y2I0ZmMyYjkyMzkxNkBncm91cC5jYWxlbmRhci5nb29nbGUuY29t", IMAGE("https://api.qrserver.com/v1/create-qr-code/?size=150x150&amp;data=https://www.google.com/calendar/event?eid=bWtxczk0NTdta3Rya2I3cGtvaTAzbHJhMWMgYmQxMDBlZjJjZjI0MmFkMzg3MDM3MTljOGRmMWIwMjI2NmYxODViNGExYjNhY2YzNzg0Y2I0ZmMyYjkyMzkxNkBncm91cC5jYWxlbmRhci5nb29nbGU"&amp;"uY29t",1))</f>
        <v/>
      </c>
      <c r="D34" s="3" t="s">
        <v>72</v>
      </c>
      <c r="E34" s="1" t="str">
        <f>HYPERLINK("https://www.google.com/calendar/event?eid=bWtxczk0NTdta3Rya2I3cGtvaTAzbHJhMWMgYmQxMDBlZjJjZjI0MmFkMzg3MDM3MTljOGRmMWIwMjI2NmYxODViNGExYjNhY2YzNzg0Y2I0ZmMyYjkyMzkxNkBncm91cC5jYWxlbmRhci5nb29nbGUuY29t","GIF booth rental Culver City")</f>
        <v>GIF booth rental Culver City</v>
      </c>
    </row>
    <row r="35" ht="112.5" customHeight="1">
      <c r="A35" s="2" t="s">
        <v>66</v>
      </c>
      <c r="B35" s="2" t="s">
        <v>67</v>
      </c>
      <c r="C35" s="1" t="str">
        <f>HYPERLINK("https://www.google.com/calendar/event?eid=NzdqZzZiYjMxb3VoaGJjOGdsNzBuYWtjZDggYmQxMDBlZjJjZjI0MmFkMzg3MDM3MTljOGRmMWIwMjI2NmYxODViNGExYjNhY2YzNzg0Y2I0ZmMyYjkyMzkxNkBncm91cC5jYWxlbmRhci5nb29nbGUuY29t", IMAGE("https://api.qrserver.com/v1/create-qr-code/?size=150x150&amp;data=https://www.google.com/calendar/event?eid=NzdqZzZiYjMxb3VoaGJjOGdsNzBuYWtjZDggYmQxMDBlZjJjZjI0MmFkMzg3MDM3MTljOGRmMWIwMjI2NmYxODViNGExYjNhY2YzNzg0Y2I0ZmMyYjkyMzkxNkBncm91cC5jYWxlbmRhci5nb29nbGU"&amp;"uY29t",1))</f>
        <v/>
      </c>
      <c r="D35" s="3" t="s">
        <v>73</v>
      </c>
      <c r="E35" s="1" t="str">
        <f>HYPERLINK("https://www.google.com/calendar/event?eid=NzdqZzZiYjMxb3VoaGJjOGdsNzBuYWtjZDggYmQxMDBlZjJjZjI0MmFkMzg3MDM3MTljOGRmMWIwMjI2NmYxODViNGExYjNhY2YzNzg0Y2I0ZmMyYjkyMzkxNkBncm91cC5jYWxlbmRhci5nb29nbGUuY29t","GIF booth rental Culver City")</f>
        <v>GIF booth rental Culver City</v>
      </c>
    </row>
    <row r="36" ht="112.5" customHeight="1">
      <c r="A36" s="2" t="s">
        <v>66</v>
      </c>
      <c r="B36" s="2" t="s">
        <v>67</v>
      </c>
      <c r="C36" s="1" t="str">
        <f>HYPERLINK("https://www.google.com/calendar/event?eid=MDFkNzJlZzlwYW8yNDZudTZlNW5ua29ucDggYmQxMDBlZjJjZjI0MmFkMzg3MDM3MTljOGRmMWIwMjI2NmYxODViNGExYjNhY2YzNzg0Y2I0ZmMyYjkyMzkxNkBncm91cC5jYWxlbmRhci5nb29nbGUuY29t", IMAGE("https://api.qrserver.com/v1/create-qr-code/?size=150x150&amp;data=https://www.google.com/calendar/event?eid=MDFkNzJlZzlwYW8yNDZudTZlNW5ua29ucDggYmQxMDBlZjJjZjI0MmFkMzg3MDM3MTljOGRmMWIwMjI2NmYxODViNGExYjNhY2YzNzg0Y2I0ZmMyYjkyMzkxNkBncm91cC5jYWxlbmRhci5nb29nbGU"&amp;"uY29t",1))</f>
        <v/>
      </c>
      <c r="D36" s="3" t="s">
        <v>74</v>
      </c>
      <c r="E36" s="1" t="str">
        <f>HYPERLINK("https://www.google.com/calendar/event?eid=MDFkNzJlZzlwYW8yNDZudTZlNW5ua29ucDggYmQxMDBlZjJjZjI0MmFkMzg3MDM3MTljOGRmMWIwMjI2NmYxODViNGExYjNhY2YzNzg0Y2I0ZmMyYjkyMzkxNkBncm91cC5jYWxlbmRhci5nb29nbGUuY29t","GIF booth rental Culver City")</f>
        <v>GIF booth rental Culver City</v>
      </c>
    </row>
    <row r="37" ht="112.5" customHeight="1">
      <c r="A37" s="2" t="s">
        <v>66</v>
      </c>
      <c r="B37" s="2" t="s">
        <v>67</v>
      </c>
      <c r="C37" s="1" t="str">
        <f>HYPERLINK("https://www.google.com/calendar/event?eid=YWZqbHBjdWNpM3EwdGZ2NTMxY3QzcGNxMmMgYmQxMDBlZjJjZjI0MmFkMzg3MDM3MTljOGRmMWIwMjI2NmYxODViNGExYjNhY2YzNzg0Y2I0ZmMyYjkyMzkxNkBncm91cC5jYWxlbmRhci5nb29nbGUuY29t", IMAGE("https://api.qrserver.com/v1/create-qr-code/?size=150x150&amp;data=https://www.google.com/calendar/event?eid=YWZqbHBjdWNpM3EwdGZ2NTMxY3QzcGNxMmMgYmQxMDBlZjJjZjI0MmFkMzg3MDM3MTljOGRmMWIwMjI2NmYxODViNGExYjNhY2YzNzg0Y2I0ZmMyYjkyMzkxNkBncm91cC5jYWxlbmRhci5nb29nbGU"&amp;"uY29t",1))</f>
        <v/>
      </c>
      <c r="D37" s="3" t="s">
        <v>75</v>
      </c>
      <c r="E37" s="1" t="str">
        <f>HYPERLINK("https://www.google.com/calendar/event?eid=YWZqbHBjdWNpM3EwdGZ2NTMxY3QzcGNxMmMgYmQxMDBlZjJjZjI0MmFkMzg3MDM3MTljOGRmMWIwMjI2NmYxODViNGExYjNhY2YzNzg0Y2I0ZmMyYjkyMzkxNkBncm91cC5jYWxlbmRhci5nb29nbGUuY29t","GIF booth rental Culver City")</f>
        <v>GIF booth rental Culver City</v>
      </c>
    </row>
    <row r="38" ht="112.5" customHeight="1">
      <c r="A38" s="2" t="s">
        <v>66</v>
      </c>
      <c r="B38" s="2" t="s">
        <v>67</v>
      </c>
      <c r="C38" s="1" t="str">
        <f>HYPERLINK("https://www.google.com/calendar/event?eid=bDNudDZ1dHMzNWNnYmE0ajFjOWtvbDI5dWsgYmQxMDBlZjJjZjI0MmFkMzg3MDM3MTljOGRmMWIwMjI2NmYxODViNGExYjNhY2YzNzg0Y2I0ZmMyYjkyMzkxNkBncm91cC5jYWxlbmRhci5nb29nbGUuY29t", IMAGE("https://api.qrserver.com/v1/create-qr-code/?size=150x150&amp;data=https://www.google.com/calendar/event?eid=bDNudDZ1dHMzNWNnYmE0ajFjOWtvbDI5dWsgYmQxMDBlZjJjZjI0MmFkMzg3MDM3MTljOGRmMWIwMjI2NmYxODViNGExYjNhY2YzNzg0Y2I0ZmMyYjkyMzkxNkBncm91cC5jYWxlbmRhci5nb29nbGU"&amp;"uY29t",1))</f>
        <v/>
      </c>
      <c r="D38" s="3" t="s">
        <v>76</v>
      </c>
      <c r="E38" s="1" t="str">
        <f>HYPERLINK("https://www.google.com/calendar/event?eid=bDNudDZ1dHMzNWNnYmE0ajFjOWtvbDI5dWsgYmQxMDBlZjJjZjI0MmFkMzg3MDM3MTljOGRmMWIwMjI2NmYxODViNGExYjNhY2YzNzg0Y2I0ZmMyYjkyMzkxNkBncm91cC5jYWxlbmRhci5nb29nbGUuY29t","GIF booth rental Culver City")</f>
        <v>GIF booth rental Culver City</v>
      </c>
    </row>
    <row r="39" ht="112.5" customHeight="1">
      <c r="A39" s="2" t="s">
        <v>66</v>
      </c>
      <c r="B39" s="2" t="s">
        <v>67</v>
      </c>
      <c r="C39" s="1" t="str">
        <f>HYPERLINK("https://www.google.com/calendar/event?eid=bWMwbnY5aHI3NDgybnI1MDQ4aGNuNnQ1c2cgYmQxMDBlZjJjZjI0MmFkMzg3MDM3MTljOGRmMWIwMjI2NmYxODViNGExYjNhY2YzNzg0Y2I0ZmMyYjkyMzkxNkBncm91cC5jYWxlbmRhci5nb29nbGUuY29t", IMAGE("https://api.qrserver.com/v1/create-qr-code/?size=150x150&amp;data=https://www.google.com/calendar/event?eid=bWMwbnY5aHI3NDgybnI1MDQ4aGNuNnQ1c2cgYmQxMDBlZjJjZjI0MmFkMzg3MDM3MTljOGRmMWIwMjI2NmYxODViNGExYjNhY2YzNzg0Y2I0ZmMyYjkyMzkxNkBncm91cC5jYWxlbmRhci5nb29nbGU"&amp;"uY29t",1))</f>
        <v/>
      </c>
      <c r="D39" s="3" t="s">
        <v>77</v>
      </c>
      <c r="E39" s="1" t="str">
        <f>HYPERLINK("https://www.google.com/calendar/event?eid=bWMwbnY5aHI3NDgybnI1MDQ4aGNuNnQ1c2cgYmQxMDBlZjJjZjI0MmFkMzg3MDM3MTljOGRmMWIwMjI2NmYxODViNGExYjNhY2YzNzg0Y2I0ZmMyYjkyMzkxNkBncm91cC5jYWxlbmRhci5nb29nbGUuY29t","GIF booth rental Culver City")</f>
        <v>GIF booth rental Culver City</v>
      </c>
    </row>
    <row r="40" ht="112.5" customHeight="1">
      <c r="A40" s="2" t="s">
        <v>66</v>
      </c>
      <c r="B40" s="2" t="s">
        <v>67</v>
      </c>
      <c r="C40" s="1" t="str">
        <f>HYPERLINK("https://www.google.com/calendar/event?eid=aGc1dm43bjJ1M3NjZTVhbm1mbHY4ZTFucTQgYmQxMDBlZjJjZjI0MmFkMzg3MDM3MTljOGRmMWIwMjI2NmYxODViNGExYjNhY2YzNzg0Y2I0ZmMyYjkyMzkxNkBncm91cC5jYWxlbmRhci5nb29nbGUuY29t", IMAGE("https://api.qrserver.com/v1/create-qr-code/?size=150x150&amp;data=https://www.google.com/calendar/event?eid=aGc1dm43bjJ1M3NjZTVhbm1mbHY4ZTFucTQgYmQxMDBlZjJjZjI0MmFkMzg3MDM3MTljOGRmMWIwMjI2NmYxODViNGExYjNhY2YzNzg0Y2I0ZmMyYjkyMzkxNkBncm91cC5jYWxlbmRhci5nb29nbGU"&amp;"uY29t",1))</f>
        <v/>
      </c>
      <c r="D40" s="3" t="s">
        <v>78</v>
      </c>
      <c r="E40" s="1" t="str">
        <f>HYPERLINK("https://www.google.com/calendar/event?eid=aGc1dm43bjJ1M3NjZTVhbm1mbHY4ZTFucTQgYmQxMDBlZjJjZjI0MmFkMzg3MDM3MTljOGRmMWIwMjI2NmYxODViNGExYjNhY2YzNzg0Y2I0ZmMyYjkyMzkxNkBncm91cC5jYWxlbmRhci5nb29nbGUuY29t","GIF booth rental Culver City")</f>
        <v>GIF booth rental Culver City</v>
      </c>
    </row>
    <row r="41" ht="112.5" customHeight="1">
      <c r="A41" s="2" t="s">
        <v>66</v>
      </c>
      <c r="B41" s="2" t="s">
        <v>67</v>
      </c>
      <c r="C41" s="1" t="str">
        <f>HYPERLINK("https://www.google.com/calendar/event?eid=ZzZzbDNvaWN0azEwMDJlbWxjdWZjM2lxZzAgYmQxMDBlZjJjZjI0MmFkMzg3MDM3MTljOGRmMWIwMjI2NmYxODViNGExYjNhY2YzNzg0Y2I0ZmMyYjkyMzkxNkBncm91cC5jYWxlbmRhci5nb29nbGUuY29t", IMAGE("https://api.qrserver.com/v1/create-qr-code/?size=150x150&amp;data=https://www.google.com/calendar/event?eid=ZzZzbDNvaWN0azEwMDJlbWxjdWZjM2lxZzAgYmQxMDBlZjJjZjI0MmFkMzg3MDM3MTljOGRmMWIwMjI2NmYxODViNGExYjNhY2YzNzg0Y2I0ZmMyYjkyMzkxNkBncm91cC5jYWxlbmRhci5nb29nbGU"&amp;"uY29t",1))</f>
        <v/>
      </c>
      <c r="D41" s="3" t="s">
        <v>79</v>
      </c>
      <c r="E41" s="1" t="str">
        <f>HYPERLINK("https://www.google.com/calendar/event?eid=ZzZzbDNvaWN0azEwMDJlbWxjdWZjM2lxZzAgYmQxMDBlZjJjZjI0MmFkMzg3MDM3MTljOGRmMWIwMjI2NmYxODViNGExYjNhY2YzNzg0Y2I0ZmMyYjkyMzkxNkBncm91cC5jYWxlbmRhci5nb29nbGUuY29t","GIF booth rental Culver City")</f>
        <v>GIF booth rental Culver City</v>
      </c>
    </row>
    <row r="42" ht="112.5" customHeight="1">
      <c r="A42" s="2" t="s">
        <v>66</v>
      </c>
      <c r="B42" s="2" t="s">
        <v>67</v>
      </c>
      <c r="C42" s="1" t="str">
        <f>HYPERLINK("https://www.google.com/calendar/event?eid=M2NndTkxaWowNWV1bTY4cXJjY28yNnMwZGMgYmQxMDBlZjJjZjI0MmFkMzg3MDM3MTljOGRmMWIwMjI2NmYxODViNGExYjNhY2YzNzg0Y2I0ZmMyYjkyMzkxNkBncm91cC5jYWxlbmRhci5nb29nbGUuY29t", IMAGE("https://api.qrserver.com/v1/create-qr-code/?size=150x150&amp;data=https://www.google.com/calendar/event?eid=M2NndTkxaWowNWV1bTY4cXJjY28yNnMwZGMgYmQxMDBlZjJjZjI0MmFkMzg3MDM3MTljOGRmMWIwMjI2NmYxODViNGExYjNhY2YzNzg0Y2I0ZmMyYjkyMzkxNkBncm91cC5jYWxlbmRhci5nb29nbGU"&amp;"uY29t",1))</f>
        <v/>
      </c>
      <c r="D42" s="3" t="s">
        <v>80</v>
      </c>
      <c r="E42" s="1" t="str">
        <f>HYPERLINK("https://www.google.com/calendar/event?eid=M2NndTkxaWowNWV1bTY4cXJjY28yNnMwZGMgYmQxMDBlZjJjZjI0MmFkMzg3MDM3MTljOGRmMWIwMjI2NmYxODViNGExYjNhY2YzNzg0Y2I0ZmMyYjkyMzkxNkBncm91cC5jYWxlbmRhci5nb29nbGUuY29t","GIF booth rental Culver City")</f>
        <v>GIF booth rental Culver City</v>
      </c>
    </row>
    <row r="43" ht="112.5" customHeight="1">
      <c r="A43" s="2" t="s">
        <v>66</v>
      </c>
      <c r="B43" s="2" t="s">
        <v>67</v>
      </c>
      <c r="C43" s="1" t="str">
        <f>HYPERLINK("https://www.google.com/calendar/event?eid=YmJwNmRmczV1OHV2cmpybGtibnIxdTBudjQgYmQxMDBlZjJjZjI0MmFkMzg3MDM3MTljOGRmMWIwMjI2NmYxODViNGExYjNhY2YzNzg0Y2I0ZmMyYjkyMzkxNkBncm91cC5jYWxlbmRhci5nb29nbGUuY29t", IMAGE("https://api.qrserver.com/v1/create-qr-code/?size=150x150&amp;data=https://www.google.com/calendar/event?eid=YmJwNmRmczV1OHV2cmpybGtibnIxdTBudjQgYmQxMDBlZjJjZjI0MmFkMzg3MDM3MTljOGRmMWIwMjI2NmYxODViNGExYjNhY2YzNzg0Y2I0ZmMyYjkyMzkxNkBncm91cC5jYWxlbmRhci5nb29nbGU"&amp;"uY29t",1))</f>
        <v/>
      </c>
      <c r="D43" s="3" t="s">
        <v>81</v>
      </c>
      <c r="E43" s="1" t="str">
        <f>HYPERLINK("https://www.google.com/calendar/event?eid=YmJwNmRmczV1OHV2cmpybGtibnIxdTBudjQgYmQxMDBlZjJjZjI0MmFkMzg3MDM3MTljOGRmMWIwMjI2NmYxODViNGExYjNhY2YzNzg0Y2I0ZmMyYjkyMzkxNkBncm91cC5jYWxlbmRhci5nb29nbGUuY29t","GIF booth rental Culver City")</f>
        <v>GIF booth rental Culver City</v>
      </c>
    </row>
    <row r="44" ht="112.5" customHeight="1">
      <c r="A44" s="2" t="s">
        <v>66</v>
      </c>
      <c r="B44" s="2" t="s">
        <v>67</v>
      </c>
      <c r="C44" s="1" t="str">
        <f>HYPERLINK("https://www.google.com/calendar/event?eid=YzNpZ2o1cDF2cjBwZ2NqaXJqbnNtcjJpZmMgYmQxMDBlZjJjZjI0MmFkMzg3MDM3MTljOGRmMWIwMjI2NmYxODViNGExYjNhY2YzNzg0Y2I0ZmMyYjkyMzkxNkBncm91cC5jYWxlbmRhci5nb29nbGUuY29t", IMAGE("https://api.qrserver.com/v1/create-qr-code/?size=150x150&amp;data=https://www.google.com/calendar/event?eid=YzNpZ2o1cDF2cjBwZ2NqaXJqbnNtcjJpZmMgYmQxMDBlZjJjZjI0MmFkMzg3MDM3MTljOGRmMWIwMjI2NmYxODViNGExYjNhY2YzNzg0Y2I0ZmMyYjkyMzkxNkBncm91cC5jYWxlbmRhci5nb29nbGU"&amp;"uY29t",1))</f>
        <v/>
      </c>
      <c r="D44" s="3" t="s">
        <v>82</v>
      </c>
      <c r="E44" s="1" t="str">
        <f>HYPERLINK("https://www.google.com/calendar/event?eid=YzNpZ2o1cDF2cjBwZ2NqaXJqbnNtcjJpZmMgYmQxMDBlZjJjZjI0MmFkMzg3MDM3MTljOGRmMWIwMjI2NmYxODViNGExYjNhY2YzNzg0Y2I0ZmMyYjkyMzkxNkBncm91cC5jYWxlbmRhci5nb29nbGUuY29t","GIF booth rental Culver City")</f>
        <v>GIF booth rental Culver City</v>
      </c>
    </row>
    <row r="45" ht="112.5" customHeight="1">
      <c r="A45" s="2" t="s">
        <v>83</v>
      </c>
      <c r="B45" s="2" t="s">
        <v>1</v>
      </c>
      <c r="C45" s="1" t="str">
        <f>HYPERLINK("https://youtu.be/qmTd78qYxDw", IMAGE("https://api.qrserver.com/v1/create-qr-code/?size=150x150&amp;data=https://youtu.be/qmTd78qYxDw",1))</f>
        <v/>
      </c>
      <c r="D45" s="3" t="s">
        <v>84</v>
      </c>
      <c r="E45" s="1" t="str">
        <f>HYPERLINK("https://youtu.be/qmTd78qYxDw","GIF booth rental Culver City")</f>
        <v>GIF booth rental Culver City</v>
      </c>
    </row>
    <row r="46" ht="112.5" customHeight="1">
      <c r="A46" s="2" t="s">
        <v>83</v>
      </c>
      <c r="B46" s="2" t="s">
        <v>1</v>
      </c>
      <c r="C46" s="1" t="str">
        <f>HYPERLINK("https://youtu.be/zp4waK2lX_4", IMAGE("https://api.qrserver.com/v1/create-qr-code/?size=150x150&amp;data=https://youtu.be/zp4waK2lX_4",1))</f>
        <v/>
      </c>
      <c r="D46" s="3" t="s">
        <v>85</v>
      </c>
      <c r="E46" s="1" t="str">
        <f>HYPERLINK("https://youtu.be/zp4waK2lX_4","GIF booth rental Culver City")</f>
        <v>GIF booth rental Culver City</v>
      </c>
    </row>
    <row r="47" ht="112.5" customHeight="1">
      <c r="A47" s="2" t="s">
        <v>83</v>
      </c>
      <c r="B47" s="2" t="s">
        <v>1</v>
      </c>
      <c r="C47" s="1" t="str">
        <f>HYPERLINK("https://youtu.be/2-zmmguG0gY", IMAGE("https://api.qrserver.com/v1/create-qr-code/?size=150x150&amp;data=https://youtu.be/2-zmmguG0gY",1))</f>
        <v/>
      </c>
      <c r="D47" s="3" t="s">
        <v>86</v>
      </c>
      <c r="E47" s="1" t="str">
        <f>HYPERLINK("https://youtu.be/2-zmmguG0gY","GIF booth rental Culver City")</f>
        <v>GIF booth rental Culver City</v>
      </c>
    </row>
    <row r="48" ht="112.5" customHeight="1">
      <c r="A48" s="2" t="s">
        <v>83</v>
      </c>
      <c r="B48" s="2" t="s">
        <v>1</v>
      </c>
      <c r="C48" s="1" t="str">
        <f>HYPERLINK("https://youtu.be/ZE24djUV0Jk", IMAGE("https://api.qrserver.com/v1/create-qr-code/?size=150x150&amp;data=https://youtu.be/ZE24djUV0Jk",1))</f>
        <v/>
      </c>
      <c r="D48" s="3" t="s">
        <v>87</v>
      </c>
      <c r="E48" s="1" t="str">
        <f>HYPERLINK("https://youtu.be/ZE24djUV0Jk","GIF booth rental Culver City")</f>
        <v>GIF booth rental Culver City</v>
      </c>
    </row>
    <row r="49" ht="112.5" customHeight="1">
      <c r="A49" s="2" t="s">
        <v>83</v>
      </c>
      <c r="B49" s="2" t="s">
        <v>1</v>
      </c>
      <c r="C49" s="1" t="str">
        <f>HYPERLINK("https://youtu.be/3AjCF0_H6pI", IMAGE("https://api.qrserver.com/v1/create-qr-code/?size=150x150&amp;data=https://youtu.be/3AjCF0_H6pI",1))</f>
        <v/>
      </c>
      <c r="D49" s="3" t="s">
        <v>88</v>
      </c>
      <c r="E49" s="1" t="str">
        <f>HYPERLINK("https://youtu.be/3AjCF0_H6pI","GIF booth rental Culver City")</f>
        <v>GIF booth rental Culver City</v>
      </c>
    </row>
    <row r="50" ht="112.5" customHeight="1">
      <c r="A50" s="2" t="s">
        <v>89</v>
      </c>
      <c r="B50" s="2" t="s">
        <v>90</v>
      </c>
      <c r="C50" s="1" t="str">
        <f>HYPERLINK("https://docs.google.com/spreadsheets/d/1yq50dRKXZYQfJleH0i_iv3w5jwNRdh87xv8sdNt7W2k/edit#gid=0", IMAGE("https://api.qrserver.com/v1/create-qr-code/?size=150x150&amp;data=https://docs.google.com/spreadsheets/d/1yq50dRKXZYQfJleH0i_iv3w5jwNRdh87xv8sdNt7W2k/edit#gid=0",1))</f>
        <v/>
      </c>
      <c r="D50" s="3" t="s">
        <v>91</v>
      </c>
      <c r="E50" s="1" t="str">
        <f>HYPERLINK("https://docs.google.com/spreadsheets/d/1yq50dRKXZYQfJleH0i_iv3w5jwNRdh87xv8sdNt7W2k/edit#gid=0","GIF booth rental Culver City Sheet1")</f>
        <v>GIF booth rental Culver City Sheet1</v>
      </c>
    </row>
    <row r="51" ht="112.5" customHeight="1">
      <c r="A51" s="2" t="s">
        <v>89</v>
      </c>
      <c r="B51" s="2" t="s">
        <v>92</v>
      </c>
      <c r="C51" s="1" t="str">
        <f>HYPERLINK("https://docs.google.com/spreadsheets/d/1yq50dRKXZYQfJleH0i_iv3w5jwNRdh87xv8sdNt7W2k/edit#gid=1887264760", IMAGE("https://api.qrserver.com/v1/create-qr-code/?size=150x150&amp;data=https://docs.google.com/spreadsheets/d/1yq50dRKXZYQfJleH0i_iv3w5jwNRdh87xv8sdNt7W2k/edit#gid=1887264760",1))</f>
        <v/>
      </c>
      <c r="D51" s="3" t="s">
        <v>93</v>
      </c>
      <c r="E51" s="1" t="str">
        <f>HYPERLINK("https://docs.google.com/spreadsheets/d/1yq50dRKXZYQfJleH0i_iv3w5jwNRdh87xv8sdNt7W2k/edit#gid=1887264760","GIF booth rental Culver City Keywords")</f>
        <v>GIF booth rental Culver City Keywords</v>
      </c>
    </row>
    <row r="52" ht="112.5" customHeight="1">
      <c r="A52" s="2" t="s">
        <v>89</v>
      </c>
      <c r="B52" s="2" t="s">
        <v>94</v>
      </c>
      <c r="C52" s="1" t="str">
        <f>HYPERLINK("https://docs.google.com/spreadsheets/d/1yq50dRKXZYQfJleH0i_iv3w5jwNRdh87xv8sdNt7W2k/edit#gid=1167009332", IMAGE("https://api.qrserver.com/v1/create-qr-code/?size=150x150&amp;data=https://docs.google.com/spreadsheets/d/1yq50dRKXZYQfJleH0i_iv3w5jwNRdh87xv8sdNt7W2k/edit#gid=1167009332",1))</f>
        <v/>
      </c>
      <c r="D52" s="3" t="s">
        <v>95</v>
      </c>
      <c r="E52" s="1" t="str">
        <f>HYPERLINK("https://docs.google.com/spreadsheets/d/1yq50dRKXZYQfJleH0i_iv3w5jwNRdh87xv8sdNt7W2k/edit#gid=1167009332","GIF booth rental Culver City Content")</f>
        <v>GIF booth rental Culver City Content</v>
      </c>
    </row>
    <row r="53" ht="112.5" customHeight="1">
      <c r="A53" s="2" t="s">
        <v>89</v>
      </c>
      <c r="B53" s="2" t="s">
        <v>96</v>
      </c>
      <c r="C53" s="1" t="str">
        <f>HYPERLINK("https://docs.google.com/spreadsheets/d/1yq50dRKXZYQfJleH0i_iv3w5jwNRdh87xv8sdNt7W2k/edit#gid=729446639", IMAGE("https://api.qrserver.com/v1/create-qr-code/?size=150x150&amp;data=https://docs.google.com/spreadsheets/d/1yq50dRKXZYQfJleH0i_iv3w5jwNRdh87xv8sdNt7W2k/edit#gid=729446639",1))</f>
        <v/>
      </c>
      <c r="D53" s="3" t="s">
        <v>97</v>
      </c>
      <c r="E53" s="1" t="str">
        <f>HYPERLINK("https://docs.google.com/spreadsheets/d/1yq50dRKXZYQfJleH0i_iv3w5jwNRdh87xv8sdNt7W2k/edit#gid=729446639","GIF booth rental Culver City Calendar Events")</f>
        <v>GIF booth rental Culver City Calendar Events</v>
      </c>
    </row>
    <row r="54" ht="112.5" customHeight="1">
      <c r="A54" s="2" t="s">
        <v>89</v>
      </c>
      <c r="B54" s="2" t="s">
        <v>98</v>
      </c>
      <c r="C54" s="1" t="str">
        <f>HYPERLINK("https://docs.google.com/spreadsheets/d/1yq50dRKXZYQfJleH0i_iv3w5jwNRdh87xv8sdNt7W2k/edit#gid=722427271", IMAGE("https://api.qrserver.com/v1/create-qr-code/?size=150x150&amp;data=https://docs.google.com/spreadsheets/d/1yq50dRKXZYQfJleH0i_iv3w5jwNRdh87xv8sdNt7W2k/edit#gid=722427271",1))</f>
        <v/>
      </c>
      <c r="D54" s="3" t="s">
        <v>99</v>
      </c>
      <c r="E54" s="1" t="str">
        <f>HYPERLINK("https://docs.google.com/spreadsheets/d/1yq50dRKXZYQfJleH0i_iv3w5jwNRdh87xv8sdNt7W2k/edit#gid=722427271","GIF booth rental Culver City RSS Feeds")</f>
        <v>GIF booth rental Culver City RSS Feeds</v>
      </c>
    </row>
    <row r="55">
      <c r="A55" s="2" t="s">
        <v>100</v>
      </c>
      <c r="B55" s="2" t="s">
        <v>101</v>
      </c>
      <c r="D55" s="3" t="s">
        <v>102</v>
      </c>
      <c r="E55" s="1" t="str">
        <f>HYPERLINK("https://drive.google.com/drive/folders/1LaqjrZGzJX8gzk15pyl1R2Q_CgMIednW?usp=sharing","GIF booth rental Culver City HTML")</f>
        <v>GIF booth rental Culver City HTML</v>
      </c>
    </row>
    <row r="56">
      <c r="A56" s="2" t="s">
        <v>103</v>
      </c>
      <c r="B56" s="2" t="s">
        <v>104</v>
      </c>
      <c r="D56" s="3" t="s">
        <v>105</v>
      </c>
      <c r="E56" s="1" t="str">
        <f>HYPERLINK("https://drive.google.com/file/d/1dcFUUHTVr2Ub1lz0a1XSm63SwQo-2cfD/view?usp=sharing","GIF booth rental Culver City.html")</f>
        <v>GIF booth rental Culver City.html</v>
      </c>
    </row>
    <row r="57">
      <c r="A57" s="2" t="s">
        <v>106</v>
      </c>
      <c r="B57" s="2" t="s">
        <v>107</v>
      </c>
      <c r="D57" s="3" t="s">
        <v>108</v>
      </c>
      <c r="E57" s="1" t="str">
        <f>HYPERLINK("https://drive.google.com/drive/folders/1diNSiOxk-cQrdE19FI2RmaNKpqneTdYf?usp=sharing","GIF booth rental Culver City MSFT")</f>
        <v>GIF booth rental Culver City MSFT</v>
      </c>
    </row>
    <row r="58">
      <c r="A58" s="2" t="s">
        <v>48</v>
      </c>
      <c r="B58" s="2" t="s">
        <v>109</v>
      </c>
      <c r="D58" s="3" t="s">
        <v>110</v>
      </c>
      <c r="E58" s="1" t="str">
        <f t="shared" ref="E58:E60" si="4">HYPERLINK("https://docs.google.com/document/d/1qgzPzowcXP6VqYvJXAsbYsDxZCY_6XPTRq-PZMm0_H8/edit?usp=sharing","renting a photo booth Culver City")</f>
        <v>renting a photo booth Culver City</v>
      </c>
    </row>
    <row r="59">
      <c r="A59" s="2" t="s">
        <v>50</v>
      </c>
      <c r="B59" s="2" t="s">
        <v>111</v>
      </c>
      <c r="D59" s="3" t="s">
        <v>112</v>
      </c>
      <c r="E59" s="1" t="str">
        <f t="shared" si="4"/>
        <v>renting a photo booth Culver City</v>
      </c>
    </row>
    <row r="60">
      <c r="A60" s="2" t="s">
        <v>52</v>
      </c>
      <c r="B60" s="2" t="s">
        <v>113</v>
      </c>
      <c r="D60" s="3" t="s">
        <v>114</v>
      </c>
      <c r="E60" s="1" t="str">
        <f t="shared" si="4"/>
        <v>renting a photo booth Culver City</v>
      </c>
    </row>
    <row r="61">
      <c r="A61" s="2" t="s">
        <v>48</v>
      </c>
      <c r="B61" s="2" t="s">
        <v>115</v>
      </c>
      <c r="D61" s="3" t="s">
        <v>116</v>
      </c>
      <c r="E61" s="1" t="str">
        <f t="shared" ref="E61:E63" si="5">HYPERLINK("https://docs.google.com/document/d/1dnP4r5498MT4IW21bJEvssdlrwlN3m3_VqMRqbk9zdU/edit?usp=sharing","photo booth rental Culver City")</f>
        <v>photo booth rental Culver City</v>
      </c>
    </row>
    <row r="62">
      <c r="A62" s="2" t="s">
        <v>50</v>
      </c>
      <c r="B62" s="2" t="s">
        <v>117</v>
      </c>
      <c r="D62" s="3" t="s">
        <v>118</v>
      </c>
      <c r="E62" s="1" t="str">
        <f t="shared" si="5"/>
        <v>photo booth rental Culver City</v>
      </c>
    </row>
    <row r="63">
      <c r="A63" s="2" t="s">
        <v>52</v>
      </c>
      <c r="B63" s="2" t="s">
        <v>119</v>
      </c>
      <c r="D63" s="3" t="s">
        <v>120</v>
      </c>
      <c r="E63" s="1" t="str">
        <f t="shared" si="5"/>
        <v>photo booth rental Culver City</v>
      </c>
    </row>
    <row r="64">
      <c r="A64" s="2" t="s">
        <v>48</v>
      </c>
      <c r="B64" s="2" t="s">
        <v>121</v>
      </c>
      <c r="D64" s="3" t="s">
        <v>122</v>
      </c>
      <c r="E64" s="1" t="str">
        <f t="shared" ref="E64:E66" si="6">HYPERLINK("https://docs.google.com/document/d/10pN5adVm-KOyDj2VCs_FFLAHvLNkkDuoCFvATI94Us4/edit?usp=sharing","photo booth rentals Culver City")</f>
        <v>photo booth rentals Culver City</v>
      </c>
    </row>
    <row r="65">
      <c r="A65" s="2" t="s">
        <v>50</v>
      </c>
      <c r="B65" s="2" t="s">
        <v>123</v>
      </c>
      <c r="D65" s="3" t="s">
        <v>124</v>
      </c>
      <c r="E65" s="1" t="str">
        <f t="shared" si="6"/>
        <v>photo booth rentals Culver City</v>
      </c>
    </row>
    <row r="66">
      <c r="A66" s="2" t="s">
        <v>52</v>
      </c>
      <c r="B66" s="2" t="s">
        <v>125</v>
      </c>
      <c r="D66" s="3" t="s">
        <v>126</v>
      </c>
      <c r="E66" s="1" t="str">
        <f t="shared" si="6"/>
        <v>photo booth rentals Culver City</v>
      </c>
    </row>
    <row r="67">
      <c r="A67" s="2" t="s">
        <v>127</v>
      </c>
      <c r="B67" s="2" t="s">
        <v>1</v>
      </c>
      <c r="D67" s="3" t="s">
        <v>47</v>
      </c>
      <c r="E67" s="1" t="str">
        <f>HYPERLINK("https://sites.google.com/view/culvercityphotoboothrentals","GIF booth rental Culver City")</f>
        <v>GIF booth rental Culver City</v>
      </c>
    </row>
    <row r="68">
      <c r="A68" s="2" t="s">
        <v>127</v>
      </c>
      <c r="B68" s="2" t="s">
        <v>1</v>
      </c>
      <c r="D68" s="3" t="s">
        <v>128</v>
      </c>
      <c r="E68" s="1" t="str">
        <f>HYPERLINK("https://sites.google.com/view/culvercityphotoboothrentals/culver-city-photo-booths","GIF booth rental Culver City")</f>
        <v>GIF booth rental Culver City</v>
      </c>
    </row>
    <row r="69">
      <c r="A69" s="2" t="s">
        <v>127</v>
      </c>
      <c r="B69" s="2" t="s">
        <v>1</v>
      </c>
      <c r="D69" s="3" t="s">
        <v>129</v>
      </c>
      <c r="E69" s="1" t="str">
        <f>HYPERLINK("https://sites.google.com/view/photobooth-rental-culver-city/home","GIF booth rental Culver City")</f>
        <v>GIF booth rental Culver City</v>
      </c>
    </row>
    <row r="70">
      <c r="A70" s="2" t="s">
        <v>127</v>
      </c>
      <c r="B70" s="2" t="s">
        <v>1</v>
      </c>
      <c r="D70" s="3" t="s">
        <v>130</v>
      </c>
      <c r="E70" s="1" t="str">
        <f>HYPERLINK("https://sites.google.com/view/photobooth-rental-culver-city/culver-city-photo-booths","GIF booth rental Culver City")</f>
        <v>GIF booth rental Culver City</v>
      </c>
    </row>
    <row r="71">
      <c r="A71" s="2" t="s">
        <v>127</v>
      </c>
      <c r="B71" s="2" t="s">
        <v>1</v>
      </c>
      <c r="D71" s="3" t="s">
        <v>131</v>
      </c>
      <c r="E71" s="1" t="str">
        <f>HYPERLINK("https://sites.google.com/view/photobooth-rental-culver-city/video-booth-rentals-culver-city","GIF booth rental Culver City")</f>
        <v>GIF booth rental Culver City</v>
      </c>
    </row>
    <row r="72">
      <c r="A72" s="2" t="s">
        <v>48</v>
      </c>
      <c r="B72" s="2" t="s">
        <v>132</v>
      </c>
      <c r="D72" s="3" t="s">
        <v>133</v>
      </c>
      <c r="E72" s="1" t="str">
        <f t="shared" ref="E72:E74" si="7">HYPERLINK("https://docs.google.com/document/d/1LCa_2xwktmFoemY0SSKT0ABOPMbfdgRMjFdpIiKkFy0/edit?usp=sharing","photobooth rental Culver City")</f>
        <v>photobooth rental Culver City</v>
      </c>
    </row>
    <row r="73">
      <c r="A73" s="2" t="s">
        <v>50</v>
      </c>
      <c r="B73" s="2" t="s">
        <v>134</v>
      </c>
      <c r="D73" s="3" t="s">
        <v>135</v>
      </c>
      <c r="E73" s="1" t="str">
        <f t="shared" si="7"/>
        <v>photobooth rental Culver City</v>
      </c>
    </row>
    <row r="74">
      <c r="A74" s="2" t="s">
        <v>52</v>
      </c>
      <c r="B74" s="2" t="s">
        <v>136</v>
      </c>
      <c r="D74" s="3" t="s">
        <v>137</v>
      </c>
      <c r="E74" s="1" t="str">
        <f t="shared" si="7"/>
        <v>photobooth rental Culver City</v>
      </c>
    </row>
    <row r="75">
      <c r="A75" s="2" t="s">
        <v>48</v>
      </c>
      <c r="B75" s="2" t="s">
        <v>138</v>
      </c>
      <c r="D75" s="3" t="s">
        <v>139</v>
      </c>
      <c r="E75" s="1" t="str">
        <f t="shared" ref="E75:E77" si="8">HYPERLINK("https://docs.google.com/document/d/16Zt06871mCA8-xDbv9Rd0Bg8nU5hdMp91SgYn2lOIsQ/edit?usp=sharing","renting a photo booth in Culver City")</f>
        <v>renting a photo booth in Culver City</v>
      </c>
    </row>
    <row r="76">
      <c r="A76" s="2" t="s">
        <v>50</v>
      </c>
      <c r="B76" s="2" t="s">
        <v>140</v>
      </c>
      <c r="D76" s="3" t="s">
        <v>141</v>
      </c>
      <c r="E76" s="1" t="str">
        <f t="shared" si="8"/>
        <v>renting a photo booth in Culver City</v>
      </c>
    </row>
    <row r="77">
      <c r="A77" s="2" t="s">
        <v>52</v>
      </c>
      <c r="B77" s="2" t="s">
        <v>142</v>
      </c>
      <c r="D77" s="3" t="s">
        <v>143</v>
      </c>
      <c r="E77" s="1" t="str">
        <f t="shared" si="8"/>
        <v>renting a photo booth in Culver City</v>
      </c>
    </row>
    <row r="78">
      <c r="A78" s="2" t="s">
        <v>48</v>
      </c>
      <c r="B78" s="2" t="s">
        <v>144</v>
      </c>
      <c r="D78" s="3" t="s">
        <v>145</v>
      </c>
      <c r="E78" s="1" t="str">
        <f t="shared" ref="E78:E80" si="9">HYPERLINK("https://docs.google.com/document/d/1PGkVuJm2LTVsQeVsVZlfV0P-1qz6wtgghK5O2DmS_-0/edit?usp=sharing","rent a photobooth Culver City")</f>
        <v>rent a photobooth Culver City</v>
      </c>
    </row>
    <row r="79">
      <c r="A79" s="2" t="s">
        <v>50</v>
      </c>
      <c r="B79" s="2" t="s">
        <v>146</v>
      </c>
      <c r="D79" s="3" t="s">
        <v>147</v>
      </c>
      <c r="E79" s="1" t="str">
        <f t="shared" si="9"/>
        <v>rent a photobooth Culver City</v>
      </c>
    </row>
    <row r="80">
      <c r="A80" s="2" t="s">
        <v>52</v>
      </c>
      <c r="B80" s="2" t="s">
        <v>148</v>
      </c>
      <c r="D80" s="3" t="s">
        <v>149</v>
      </c>
      <c r="E80" s="1" t="str">
        <f t="shared" si="9"/>
        <v>rent a photobooth Culver City</v>
      </c>
    </row>
    <row r="81">
      <c r="A81" s="2" t="s">
        <v>127</v>
      </c>
      <c r="B81" s="2" t="s">
        <v>1</v>
      </c>
      <c r="D81" s="3" t="s">
        <v>47</v>
      </c>
      <c r="E81" s="1" t="str">
        <f>HYPERLINK("https://sites.google.com/view/culvercityphotoboothrentals","GIF booth rental Culver City")</f>
        <v>GIF booth rental Culver City</v>
      </c>
    </row>
    <row r="82">
      <c r="A82" s="2" t="s">
        <v>127</v>
      </c>
      <c r="B82" s="2" t="s">
        <v>1</v>
      </c>
      <c r="D82" s="3" t="s">
        <v>128</v>
      </c>
      <c r="E82" s="1" t="str">
        <f>HYPERLINK("https://sites.google.com/view/culvercityphotoboothrentals/culver-city-photo-booths","GIF booth rental Culver City")</f>
        <v>GIF booth rental Culver City</v>
      </c>
    </row>
    <row r="83">
      <c r="A83" s="2" t="s">
        <v>127</v>
      </c>
      <c r="B83" s="2" t="s">
        <v>1</v>
      </c>
      <c r="D83" s="3" t="s">
        <v>129</v>
      </c>
      <c r="E83" s="1" t="str">
        <f>HYPERLINK("https://sites.google.com/view/photobooth-rental-culver-city/home","GIF booth rental Culver City")</f>
        <v>GIF booth rental Culver City</v>
      </c>
    </row>
    <row r="84">
      <c r="A84" s="2" t="s">
        <v>127</v>
      </c>
      <c r="B84" s="2" t="s">
        <v>1</v>
      </c>
      <c r="D84" s="3" t="s">
        <v>130</v>
      </c>
      <c r="E84" s="1" t="str">
        <f>HYPERLINK("https://sites.google.com/view/photobooth-rental-culver-city/culver-city-photo-booths","GIF booth rental Culver City")</f>
        <v>GIF booth rental Culver City</v>
      </c>
    </row>
    <row r="85">
      <c r="A85" s="2" t="s">
        <v>127</v>
      </c>
      <c r="B85" s="2" t="s">
        <v>1</v>
      </c>
      <c r="D85" s="3" t="s">
        <v>131</v>
      </c>
      <c r="E85" s="1" t="str">
        <f>HYPERLINK("https://sites.google.com/view/photobooth-rental-culver-city/video-booth-rentals-culver-city","GIF booth rental Culver City")</f>
        <v>GIF booth rental Culver City</v>
      </c>
    </row>
    <row r="86">
      <c r="A86" s="2" t="s">
        <v>48</v>
      </c>
      <c r="B86" s="2" t="s">
        <v>150</v>
      </c>
      <c r="D86" s="3" t="s">
        <v>151</v>
      </c>
      <c r="E86" s="1" t="str">
        <f t="shared" ref="E86:E88" si="10">HYPERLINK("https://docs.google.com/document/d/1kuAn6S33OdBboiguZ_rdgrCLYUH77OowxfZlesUDJS4/edit?usp=sharing","photo booth rental package Culver City")</f>
        <v>photo booth rental package Culver City</v>
      </c>
    </row>
    <row r="87">
      <c r="A87" s="2" t="s">
        <v>50</v>
      </c>
      <c r="B87" s="2" t="s">
        <v>152</v>
      </c>
      <c r="D87" s="3" t="s">
        <v>153</v>
      </c>
      <c r="E87" s="1" t="str">
        <f t="shared" si="10"/>
        <v>photo booth rental package Culver City</v>
      </c>
    </row>
    <row r="88">
      <c r="A88" s="2" t="s">
        <v>52</v>
      </c>
      <c r="B88" s="2" t="s">
        <v>154</v>
      </c>
      <c r="D88" s="3" t="s">
        <v>155</v>
      </c>
      <c r="E88" s="1" t="str">
        <f t="shared" si="10"/>
        <v>photo booth rental package Culver City</v>
      </c>
    </row>
    <row r="89">
      <c r="A89" s="2" t="s">
        <v>48</v>
      </c>
      <c r="B89" s="2" t="s">
        <v>156</v>
      </c>
      <c r="D89" s="3" t="s">
        <v>157</v>
      </c>
      <c r="E89" s="1" t="str">
        <f t="shared" ref="E89:E91" si="11">HYPERLINK("https://docs.google.com/document/d/1omQhXEtpvZTE3kuQNuFfJJCIjRe8bf5Z3j-bYW1wcYU/edit?usp=sharing","photobooth for rent Culver City")</f>
        <v>photobooth for rent Culver City</v>
      </c>
    </row>
    <row r="90">
      <c r="A90" s="2" t="s">
        <v>50</v>
      </c>
      <c r="B90" s="2" t="s">
        <v>158</v>
      </c>
      <c r="D90" s="3" t="s">
        <v>159</v>
      </c>
      <c r="E90" s="1" t="str">
        <f t="shared" si="11"/>
        <v>photobooth for rent Culver City</v>
      </c>
    </row>
    <row r="91">
      <c r="A91" s="2" t="s">
        <v>52</v>
      </c>
      <c r="B91" s="2" t="s">
        <v>160</v>
      </c>
      <c r="D91" s="3" t="s">
        <v>161</v>
      </c>
      <c r="E91" s="1" t="str">
        <f t="shared" si="11"/>
        <v>photobooth for rent Culver City</v>
      </c>
    </row>
    <row r="92">
      <c r="A92" s="2" t="s">
        <v>48</v>
      </c>
      <c r="B92" s="2" t="s">
        <v>162</v>
      </c>
      <c r="D92" s="3" t="s">
        <v>163</v>
      </c>
      <c r="E92" s="1" t="str">
        <f t="shared" ref="E92:E94" si="12">HYPERLINK("https://docs.google.com/document/d/1ND8hCKSqDxAkRnlBzo5YUq20WQ8sdOJkHoaD7oeky1A/edit?usp=sharing","photo booths rent Culver City")</f>
        <v>photo booths rent Culver City</v>
      </c>
    </row>
    <row r="93">
      <c r="A93" s="2" t="s">
        <v>50</v>
      </c>
      <c r="B93" s="2" t="s">
        <v>164</v>
      </c>
      <c r="D93" s="3" t="s">
        <v>165</v>
      </c>
      <c r="E93" s="1" t="str">
        <f t="shared" si="12"/>
        <v>photo booths rent Culver City</v>
      </c>
    </row>
    <row r="94">
      <c r="A94" s="2" t="s">
        <v>52</v>
      </c>
      <c r="B94" s="2" t="s">
        <v>166</v>
      </c>
      <c r="D94" s="3" t="s">
        <v>167</v>
      </c>
      <c r="E94" s="1" t="str">
        <f t="shared" si="12"/>
        <v>photo booths rent Culver City</v>
      </c>
    </row>
    <row r="95">
      <c r="A95" s="2" t="s">
        <v>127</v>
      </c>
      <c r="B95" s="2" t="s">
        <v>1</v>
      </c>
      <c r="D95" s="3" t="s">
        <v>47</v>
      </c>
      <c r="E95" s="1" t="str">
        <f>HYPERLINK("https://sites.google.com/view/culvercityphotoboothrentals","GIF booth rental Culver City")</f>
        <v>GIF booth rental Culver City</v>
      </c>
    </row>
    <row r="96">
      <c r="A96" s="2" t="s">
        <v>127</v>
      </c>
      <c r="B96" s="2" t="s">
        <v>1</v>
      </c>
      <c r="D96" s="3" t="s">
        <v>128</v>
      </c>
      <c r="E96" s="1" t="str">
        <f>HYPERLINK("https://sites.google.com/view/culvercityphotoboothrentals/culver-city-photo-booths","GIF booth rental Culver City")</f>
        <v>GIF booth rental Culver City</v>
      </c>
    </row>
    <row r="97">
      <c r="A97" s="2" t="s">
        <v>127</v>
      </c>
      <c r="B97" s="2" t="s">
        <v>1</v>
      </c>
      <c r="D97" s="3" t="s">
        <v>129</v>
      </c>
      <c r="E97" s="1" t="str">
        <f>HYPERLINK("https://sites.google.com/view/photobooth-rental-culver-city/home","GIF booth rental Culver City")</f>
        <v>GIF booth rental Culver City</v>
      </c>
    </row>
    <row r="98">
      <c r="A98" s="2" t="s">
        <v>127</v>
      </c>
      <c r="B98" s="2" t="s">
        <v>1</v>
      </c>
      <c r="D98" s="3" t="s">
        <v>130</v>
      </c>
      <c r="E98" s="1" t="str">
        <f>HYPERLINK("https://sites.google.com/view/photobooth-rental-culver-city/culver-city-photo-booths","GIF booth rental Culver City")</f>
        <v>GIF booth rental Culver City</v>
      </c>
    </row>
    <row r="99">
      <c r="A99" s="2" t="s">
        <v>127</v>
      </c>
      <c r="B99" s="2" t="s">
        <v>1</v>
      </c>
      <c r="D99" s="3" t="s">
        <v>131</v>
      </c>
      <c r="E99" s="1" t="str">
        <f>HYPERLINK("https://sites.google.com/view/photobooth-rental-culver-city/video-booth-rentals-culver-city","GIF booth rental Culver City")</f>
        <v>GIF booth rental Culver City</v>
      </c>
    </row>
    <row r="100">
      <c r="A100" s="2" t="s">
        <v>48</v>
      </c>
      <c r="B100" s="2" t="s">
        <v>138</v>
      </c>
      <c r="D100" s="3" t="s">
        <v>168</v>
      </c>
      <c r="E100" s="1" t="str">
        <f t="shared" ref="E100:E102" si="13">HYPERLINK("https://docs.google.com/document/d/19i-2kCXbOONlAV_I1JfSpYR0dl8bvT1TQaTuX93GE08/edit?usp=sharing","renting a photo booth in Culver City")</f>
        <v>renting a photo booth in Culver City</v>
      </c>
    </row>
    <row r="101">
      <c r="A101" s="2" t="s">
        <v>50</v>
      </c>
      <c r="B101" s="2" t="s">
        <v>140</v>
      </c>
      <c r="D101" s="3" t="s">
        <v>169</v>
      </c>
      <c r="E101" s="1" t="str">
        <f t="shared" si="13"/>
        <v>renting a photo booth in Culver City</v>
      </c>
    </row>
    <row r="102">
      <c r="A102" s="2" t="s">
        <v>52</v>
      </c>
      <c r="B102" s="2" t="s">
        <v>142</v>
      </c>
      <c r="D102" s="3" t="s">
        <v>170</v>
      </c>
      <c r="E102" s="1" t="str">
        <f t="shared" si="13"/>
        <v>renting a photo booth in Culver City</v>
      </c>
    </row>
    <row r="103">
      <c r="A103" s="2" t="s">
        <v>48</v>
      </c>
      <c r="B103" s="2" t="s">
        <v>171</v>
      </c>
      <c r="D103" s="3" t="s">
        <v>172</v>
      </c>
      <c r="E103" s="1" t="str">
        <f t="shared" ref="E103:E105" si="14">HYPERLINK("https://docs.google.com/document/d/1FfaZBDB8Acfnbr72z1ed6qT5ArbhbFMxtadfqU07ozw/edit?usp=sharing","corporate event photo booth Culver City")</f>
        <v>corporate event photo booth Culver City</v>
      </c>
    </row>
    <row r="104">
      <c r="A104" s="2" t="s">
        <v>50</v>
      </c>
      <c r="B104" s="2" t="s">
        <v>173</v>
      </c>
      <c r="D104" s="3" t="s">
        <v>174</v>
      </c>
      <c r="E104" s="1" t="str">
        <f t="shared" si="14"/>
        <v>corporate event photo booth Culver City</v>
      </c>
    </row>
    <row r="105">
      <c r="A105" s="2" t="s">
        <v>52</v>
      </c>
      <c r="B105" s="2" t="s">
        <v>175</v>
      </c>
      <c r="D105" s="3" t="s">
        <v>176</v>
      </c>
      <c r="E105" s="1" t="str">
        <f t="shared" si="14"/>
        <v>corporate event photo booth Culver City</v>
      </c>
    </row>
    <row r="106">
      <c r="A106" s="2" t="s">
        <v>48</v>
      </c>
      <c r="B106" s="2" t="s">
        <v>115</v>
      </c>
      <c r="D106" s="3" t="s">
        <v>177</v>
      </c>
      <c r="E106" s="1" t="str">
        <f t="shared" ref="E106:E108" si="15">HYPERLINK("https://docs.google.com/document/d/166vPM1-Tv6H6vtK17b1bNvdB39ydDbOOtQTpsQYUD_g/edit?usp=sharing","photo booth rental Culver City")</f>
        <v>photo booth rental Culver City</v>
      </c>
    </row>
    <row r="107">
      <c r="A107" s="2" t="s">
        <v>50</v>
      </c>
      <c r="B107" s="2" t="s">
        <v>117</v>
      </c>
      <c r="D107" s="3" t="s">
        <v>178</v>
      </c>
      <c r="E107" s="1" t="str">
        <f t="shared" si="15"/>
        <v>photo booth rental Culver City</v>
      </c>
    </row>
    <row r="108">
      <c r="A108" s="2" t="s">
        <v>52</v>
      </c>
      <c r="B108" s="2" t="s">
        <v>119</v>
      </c>
      <c r="D108" s="3" t="s">
        <v>179</v>
      </c>
      <c r="E108" s="1" t="str">
        <f t="shared" si="15"/>
        <v>photo booth rental Culver City</v>
      </c>
    </row>
    <row r="109">
      <c r="A109" s="2" t="s">
        <v>127</v>
      </c>
      <c r="B109" s="2" t="s">
        <v>1</v>
      </c>
      <c r="D109" s="3" t="s">
        <v>47</v>
      </c>
      <c r="E109" s="1" t="str">
        <f>HYPERLINK("https://sites.google.com/view/culvercityphotoboothrentals","GIF booth rental Culver City")</f>
        <v>GIF booth rental Culver City</v>
      </c>
    </row>
    <row r="110">
      <c r="A110" s="2" t="s">
        <v>127</v>
      </c>
      <c r="B110" s="2" t="s">
        <v>1</v>
      </c>
      <c r="D110" s="3" t="s">
        <v>128</v>
      </c>
      <c r="E110" s="1" t="str">
        <f>HYPERLINK("https://sites.google.com/view/culvercityphotoboothrentals/culver-city-photo-booths","GIF booth rental Culver City")</f>
        <v>GIF booth rental Culver City</v>
      </c>
    </row>
    <row r="111">
      <c r="A111" s="2" t="s">
        <v>127</v>
      </c>
      <c r="B111" s="2" t="s">
        <v>1</v>
      </c>
      <c r="D111" s="3" t="s">
        <v>129</v>
      </c>
      <c r="E111" s="1" t="str">
        <f>HYPERLINK("https://sites.google.com/view/photobooth-rental-culver-city/home","GIF booth rental Culver City")</f>
        <v>GIF booth rental Culver City</v>
      </c>
    </row>
    <row r="112">
      <c r="A112" s="2" t="s">
        <v>127</v>
      </c>
      <c r="B112" s="2" t="s">
        <v>1</v>
      </c>
      <c r="D112" s="3" t="s">
        <v>130</v>
      </c>
      <c r="E112" s="1" t="str">
        <f>HYPERLINK("https://sites.google.com/view/photobooth-rental-culver-city/culver-city-photo-booths","GIF booth rental Culver City")</f>
        <v>GIF booth rental Culver City</v>
      </c>
    </row>
    <row r="113">
      <c r="A113" s="2" t="s">
        <v>127</v>
      </c>
      <c r="B113" s="2" t="s">
        <v>1</v>
      </c>
      <c r="D113" s="3" t="s">
        <v>131</v>
      </c>
      <c r="E113" s="1" t="str">
        <f>HYPERLINK("https://sites.google.com/view/photobooth-rental-culver-city/video-booth-rentals-culver-city","GIF booth rental Culver City")</f>
        <v>GIF booth rental Culver City</v>
      </c>
    </row>
    <row r="114">
      <c r="A114" s="2" t="s">
        <v>48</v>
      </c>
      <c r="B114" s="2" t="s">
        <v>180</v>
      </c>
      <c r="D114" s="3" t="s">
        <v>181</v>
      </c>
      <c r="E114" s="1" t="str">
        <f t="shared" ref="E114:E116" si="16">HYPERLINK("https://docs.google.com/document/d/1V5lIYPL3BWI5kzxZU27f37KTZ9JTmFfQipiRykh-oUo/edit?usp=sharing","wedding photo booth rental in Culver City")</f>
        <v>wedding photo booth rental in Culver City</v>
      </c>
    </row>
    <row r="115">
      <c r="A115" s="2" t="s">
        <v>50</v>
      </c>
      <c r="B115" s="2" t="s">
        <v>182</v>
      </c>
      <c r="D115" s="3" t="s">
        <v>183</v>
      </c>
      <c r="E115" s="1" t="str">
        <f t="shared" si="16"/>
        <v>wedding photo booth rental in Culver City</v>
      </c>
    </row>
    <row r="116">
      <c r="A116" s="2" t="s">
        <v>52</v>
      </c>
      <c r="B116" s="2" t="s">
        <v>184</v>
      </c>
      <c r="D116" s="3" t="s">
        <v>185</v>
      </c>
      <c r="E116" s="1" t="str">
        <f t="shared" si="16"/>
        <v>wedding photo booth rental in Culver City</v>
      </c>
    </row>
    <row r="117">
      <c r="A117" s="2" t="s">
        <v>48</v>
      </c>
      <c r="B117" s="2" t="s">
        <v>186</v>
      </c>
      <c r="D117" s="3" t="s">
        <v>187</v>
      </c>
      <c r="E117" s="1" t="str">
        <f t="shared" ref="E117:E119" si="17">HYPERLINK("https://docs.google.com/document/d/1bNgsdnUWKLQrAgQOEG5-01UiAJong3lTASbdezcxvMA/edit?usp=sharing","photo booth rental in Culver City")</f>
        <v>photo booth rental in Culver City</v>
      </c>
    </row>
    <row r="118">
      <c r="A118" s="2" t="s">
        <v>50</v>
      </c>
      <c r="B118" s="2" t="s">
        <v>188</v>
      </c>
      <c r="D118" s="3" t="s">
        <v>189</v>
      </c>
      <c r="E118" s="1" t="str">
        <f t="shared" si="17"/>
        <v>photo booth rental in Culver City</v>
      </c>
    </row>
    <row r="119">
      <c r="A119" s="2" t="s">
        <v>52</v>
      </c>
      <c r="B119" s="2" t="s">
        <v>190</v>
      </c>
      <c r="D119" s="3" t="s">
        <v>191</v>
      </c>
      <c r="E119" s="1" t="str">
        <f t="shared" si="17"/>
        <v>photo booth rental in Culver City</v>
      </c>
    </row>
    <row r="120">
      <c r="A120" s="2" t="s">
        <v>48</v>
      </c>
      <c r="B120" s="2" t="s">
        <v>192</v>
      </c>
      <c r="D120" s="3" t="s">
        <v>193</v>
      </c>
      <c r="E120" s="1" t="str">
        <f t="shared" ref="E120:E122" si="18">HYPERLINK("https://docs.google.com/document/d/1jvqxKvNLC5_iDZ3wdvgOUoWaiEIxIc2sPeh7l6s0Gz0/edit?usp=sharing","photo booth for rent Culver City")</f>
        <v>photo booth for rent Culver City</v>
      </c>
    </row>
    <row r="121">
      <c r="A121" s="2" t="s">
        <v>50</v>
      </c>
      <c r="B121" s="2" t="s">
        <v>194</v>
      </c>
      <c r="D121" s="3" t="s">
        <v>195</v>
      </c>
      <c r="E121" s="1" t="str">
        <f t="shared" si="18"/>
        <v>photo booth for rent Culver City</v>
      </c>
    </row>
    <row r="122">
      <c r="A122" s="2" t="s">
        <v>52</v>
      </c>
      <c r="B122" s="2" t="s">
        <v>196</v>
      </c>
      <c r="D122" s="3" t="s">
        <v>197</v>
      </c>
      <c r="E122" s="1" t="str">
        <f t="shared" si="18"/>
        <v>photo booth for rent Culver City</v>
      </c>
    </row>
    <row r="123">
      <c r="A123" s="2" t="s">
        <v>127</v>
      </c>
      <c r="B123" s="2" t="s">
        <v>1</v>
      </c>
      <c r="D123" s="3" t="s">
        <v>47</v>
      </c>
      <c r="E123" s="1" t="str">
        <f>HYPERLINK("https://sites.google.com/view/culvercityphotoboothrentals","GIF booth rental Culver City")</f>
        <v>GIF booth rental Culver City</v>
      </c>
    </row>
    <row r="124">
      <c r="A124" s="2" t="s">
        <v>127</v>
      </c>
      <c r="B124" s="2" t="s">
        <v>1</v>
      </c>
      <c r="D124" s="3" t="s">
        <v>128</v>
      </c>
      <c r="E124" s="1" t="str">
        <f>HYPERLINK("https://sites.google.com/view/culvercityphotoboothrentals/culver-city-photo-booths","GIF booth rental Culver City")</f>
        <v>GIF booth rental Culver City</v>
      </c>
    </row>
    <row r="125">
      <c r="A125" s="2" t="s">
        <v>127</v>
      </c>
      <c r="B125" s="2" t="s">
        <v>1</v>
      </c>
      <c r="D125" s="3" t="s">
        <v>129</v>
      </c>
      <c r="E125" s="1" t="str">
        <f>HYPERLINK("https://sites.google.com/view/photobooth-rental-culver-city/home","GIF booth rental Culver City")</f>
        <v>GIF booth rental Culver City</v>
      </c>
    </row>
    <row r="126">
      <c r="A126" s="2" t="s">
        <v>127</v>
      </c>
      <c r="B126" s="2" t="s">
        <v>1</v>
      </c>
      <c r="D126" s="3" t="s">
        <v>130</v>
      </c>
      <c r="E126" s="1" t="str">
        <f>HYPERLINK("https://sites.google.com/view/photobooth-rental-culver-city/culver-city-photo-booths","GIF booth rental Culver City")</f>
        <v>GIF booth rental Culver City</v>
      </c>
    </row>
    <row r="127">
      <c r="A127" s="2" t="s">
        <v>127</v>
      </c>
      <c r="B127" s="2" t="s">
        <v>1</v>
      </c>
      <c r="D127" s="3" t="s">
        <v>131</v>
      </c>
      <c r="E127" s="1" t="str">
        <f>HYPERLINK("https://sites.google.com/view/photobooth-rental-culver-city/video-booth-rentals-culver-city","GIF booth rental Culver City")</f>
        <v>GIF booth rental Culver City</v>
      </c>
    </row>
    <row r="128">
      <c r="A128" s="2" t="s">
        <v>48</v>
      </c>
      <c r="B128" s="2" t="s">
        <v>198</v>
      </c>
      <c r="D128" s="3" t="s">
        <v>199</v>
      </c>
      <c r="E128" s="1" t="str">
        <f t="shared" ref="E128:E130" si="19">HYPERLINK("https://docs.google.com/document/d/1yrQHMVhfNP7Xe0l3flhi1YMDRMA6CTftGcJAiyqdMwU/edit?usp=sharing","photo booth for rental Culver City")</f>
        <v>photo booth for rental Culver City</v>
      </c>
    </row>
    <row r="129">
      <c r="A129" s="2" t="s">
        <v>50</v>
      </c>
      <c r="B129" s="2" t="s">
        <v>200</v>
      </c>
      <c r="D129" s="3" t="s">
        <v>201</v>
      </c>
      <c r="E129" s="1" t="str">
        <f t="shared" si="19"/>
        <v>photo booth for rental Culver City</v>
      </c>
    </row>
    <row r="130">
      <c r="A130" s="2" t="s">
        <v>52</v>
      </c>
      <c r="B130" s="2" t="s">
        <v>202</v>
      </c>
      <c r="D130" s="3" t="s">
        <v>203</v>
      </c>
      <c r="E130" s="1" t="str">
        <f t="shared" si="19"/>
        <v>photo booth for rental Culver City</v>
      </c>
    </row>
    <row r="131">
      <c r="A131" s="2" t="s">
        <v>48</v>
      </c>
      <c r="B131" s="2" t="s">
        <v>204</v>
      </c>
      <c r="D131" s="3" t="s">
        <v>205</v>
      </c>
      <c r="E131" s="1" t="str">
        <f t="shared" ref="E131:E133" si="20">HYPERLINK("https://docs.google.com/document/d/1Ja5-K9aNMrpu4g_5KgdQZ_N5-245-3wGEif1C4mSdfQ/edit?usp=sharing","photo booth to rental Culver City")</f>
        <v>photo booth to rental Culver City</v>
      </c>
    </row>
    <row r="132">
      <c r="A132" s="2" t="s">
        <v>50</v>
      </c>
      <c r="B132" s="2" t="s">
        <v>206</v>
      </c>
      <c r="D132" s="3" t="s">
        <v>207</v>
      </c>
      <c r="E132" s="1" t="str">
        <f t="shared" si="20"/>
        <v>photo booth to rental Culver City</v>
      </c>
    </row>
    <row r="133">
      <c r="A133" s="2" t="s">
        <v>52</v>
      </c>
      <c r="B133" s="2" t="s">
        <v>208</v>
      </c>
      <c r="D133" s="3" t="s">
        <v>209</v>
      </c>
      <c r="E133" s="1" t="str">
        <f t="shared" si="20"/>
        <v>photo booth to rental Culver City</v>
      </c>
    </row>
    <row r="134">
      <c r="A134" s="2" t="s">
        <v>48</v>
      </c>
      <c r="B134" s="2" t="s">
        <v>210</v>
      </c>
      <c r="D134" s="3" t="s">
        <v>211</v>
      </c>
      <c r="E134" s="1" t="str">
        <f t="shared" ref="E134:E136" si="21">HYPERLINK("https://docs.google.com/document/d/1NwRLliL3VYPE7LIVYPHxi2NYNCWwfzqsydDOLkGIg1I/edit?usp=sharing","photo booth to rent Culver City")</f>
        <v>photo booth to rent Culver City</v>
      </c>
    </row>
    <row r="135">
      <c r="A135" s="2" t="s">
        <v>50</v>
      </c>
      <c r="B135" s="2" t="s">
        <v>212</v>
      </c>
      <c r="D135" s="3" t="s">
        <v>213</v>
      </c>
      <c r="E135" s="1" t="str">
        <f t="shared" si="21"/>
        <v>photo booth to rent Culver City</v>
      </c>
    </row>
    <row r="136">
      <c r="A136" s="2" t="s">
        <v>52</v>
      </c>
      <c r="B136" s="2" t="s">
        <v>214</v>
      </c>
      <c r="D136" s="3" t="s">
        <v>215</v>
      </c>
      <c r="E136" s="1" t="str">
        <f t="shared" si="21"/>
        <v>photo booth to rent Culver City</v>
      </c>
    </row>
    <row r="137">
      <c r="A137" s="2" t="s">
        <v>127</v>
      </c>
      <c r="B137" s="2" t="s">
        <v>1</v>
      </c>
      <c r="D137" s="3" t="s">
        <v>47</v>
      </c>
      <c r="E137" s="1" t="str">
        <f>HYPERLINK("https://sites.google.com/view/culvercityphotoboothrentals","GIF booth rental Culver City")</f>
        <v>GIF booth rental Culver City</v>
      </c>
    </row>
    <row r="138">
      <c r="A138" s="2" t="s">
        <v>127</v>
      </c>
      <c r="B138" s="2" t="s">
        <v>1</v>
      </c>
      <c r="D138" s="3" t="s">
        <v>128</v>
      </c>
      <c r="E138" s="1" t="str">
        <f>HYPERLINK("https://sites.google.com/view/culvercityphotoboothrentals/culver-city-photo-booths","GIF booth rental Culver City")</f>
        <v>GIF booth rental Culver City</v>
      </c>
    </row>
    <row r="139">
      <c r="A139" s="2" t="s">
        <v>127</v>
      </c>
      <c r="B139" s="2" t="s">
        <v>1</v>
      </c>
      <c r="D139" s="3" t="s">
        <v>129</v>
      </c>
      <c r="E139" s="1" t="str">
        <f>HYPERLINK("https://sites.google.com/view/photobooth-rental-culver-city/home","GIF booth rental Culver City")</f>
        <v>GIF booth rental Culver City</v>
      </c>
    </row>
    <row r="140">
      <c r="A140" s="2" t="s">
        <v>127</v>
      </c>
      <c r="B140" s="2" t="s">
        <v>1</v>
      </c>
      <c r="D140" s="3" t="s">
        <v>130</v>
      </c>
      <c r="E140" s="1" t="str">
        <f>HYPERLINK("https://sites.google.com/view/photobooth-rental-culver-city/culver-city-photo-booths","GIF booth rental Culver City")</f>
        <v>GIF booth rental Culver City</v>
      </c>
    </row>
    <row r="141">
      <c r="A141" s="2" t="s">
        <v>127</v>
      </c>
      <c r="B141" s="2" t="s">
        <v>1</v>
      </c>
      <c r="D141" s="3" t="s">
        <v>131</v>
      </c>
      <c r="E141" s="1" t="str">
        <f>HYPERLINK("https://sites.google.com/view/photobooth-rental-culver-city/video-booth-rentals-culver-city","GIF booth rental Culver City")</f>
        <v>GIF booth rental Culver City</v>
      </c>
    </row>
    <row r="142">
      <c r="A142" s="2" t="s">
        <v>48</v>
      </c>
      <c r="B142" s="2" t="s">
        <v>216</v>
      </c>
      <c r="D142" s="3" t="s">
        <v>217</v>
      </c>
      <c r="E142" s="1" t="str">
        <f t="shared" ref="E142:E144" si="22">HYPERLINK("https://docs.google.com/document/d/1IspEeNmT-CZ-YrNDnUW92CPKpNZWRPmp68hFQdyVNg0/edit?usp=sharing","open air photo booth rental Culver City")</f>
        <v>open air photo booth rental Culver City</v>
      </c>
    </row>
    <row r="143">
      <c r="A143" s="2" t="s">
        <v>50</v>
      </c>
      <c r="B143" s="2" t="s">
        <v>218</v>
      </c>
      <c r="D143" s="3" t="s">
        <v>219</v>
      </c>
      <c r="E143" s="1" t="str">
        <f t="shared" si="22"/>
        <v>open air photo booth rental Culver City</v>
      </c>
    </row>
    <row r="144">
      <c r="A144" s="2" t="s">
        <v>52</v>
      </c>
      <c r="B144" s="2" t="s">
        <v>220</v>
      </c>
      <c r="D144" s="3" t="s">
        <v>221</v>
      </c>
      <c r="E144" s="1" t="str">
        <f t="shared" si="22"/>
        <v>open air photo booth rental Culver City</v>
      </c>
    </row>
    <row r="145">
      <c r="A145" s="2" t="s">
        <v>48</v>
      </c>
      <c r="B145" s="2" t="s">
        <v>222</v>
      </c>
      <c r="D145" s="3" t="s">
        <v>223</v>
      </c>
      <c r="E145" s="1" t="str">
        <f t="shared" ref="E145:E147" si="23">HYPERLINK("https://docs.google.com/document/d/1B7SOId2Q6AyNGTvX1m8L0KV88PiVYKS0dNttfqjAVyM/edit?usp=sharing","Mobile Roaming booth rental Culver City")</f>
        <v>Mobile Roaming booth rental Culver City</v>
      </c>
    </row>
    <row r="146">
      <c r="A146" s="2" t="s">
        <v>50</v>
      </c>
      <c r="B146" s="2" t="s">
        <v>224</v>
      </c>
      <c r="D146" s="3" t="s">
        <v>225</v>
      </c>
      <c r="E146" s="1" t="str">
        <f t="shared" si="23"/>
        <v>Mobile Roaming booth rental Culver City</v>
      </c>
    </row>
    <row r="147">
      <c r="A147" s="2" t="s">
        <v>52</v>
      </c>
      <c r="B147" s="2" t="s">
        <v>226</v>
      </c>
      <c r="D147" s="3" t="s">
        <v>227</v>
      </c>
      <c r="E147" s="1" t="str">
        <f t="shared" si="23"/>
        <v>Mobile Roaming booth rental Culver City</v>
      </c>
    </row>
    <row r="148">
      <c r="A148" s="2" t="s">
        <v>127</v>
      </c>
      <c r="B148" s="2" t="s">
        <v>1</v>
      </c>
      <c r="D148" s="3" t="s">
        <v>47</v>
      </c>
      <c r="E148" s="1" t="str">
        <f>HYPERLINK("https://sites.google.com/view/culvercityphotoboothrentals","GIF booth rental Culver City")</f>
        <v>GIF booth rental Culver City</v>
      </c>
    </row>
    <row r="149">
      <c r="A149" s="2" t="s">
        <v>127</v>
      </c>
      <c r="B149" s="2" t="s">
        <v>1</v>
      </c>
      <c r="D149" s="3" t="s">
        <v>128</v>
      </c>
      <c r="E149" s="1" t="str">
        <f>HYPERLINK("https://sites.google.com/view/culvercityphotoboothrentals/culver-city-photo-booths","GIF booth rental Culver City")</f>
        <v>GIF booth rental Culver City</v>
      </c>
    </row>
    <row r="150">
      <c r="A150" s="2" t="s">
        <v>127</v>
      </c>
      <c r="B150" s="2" t="s">
        <v>1</v>
      </c>
      <c r="D150" s="3" t="s">
        <v>129</v>
      </c>
      <c r="E150" s="1" t="str">
        <f>HYPERLINK("https://sites.google.com/view/photobooth-rental-culver-city/home","GIF booth rental Culver City")</f>
        <v>GIF booth rental Culver City</v>
      </c>
    </row>
    <row r="151">
      <c r="A151" s="2" t="s">
        <v>127</v>
      </c>
      <c r="B151" s="2" t="s">
        <v>1</v>
      </c>
      <c r="D151" s="3" t="s">
        <v>130</v>
      </c>
      <c r="E151" s="1" t="str">
        <f>HYPERLINK("https://sites.google.com/view/photobooth-rental-culver-city/culver-city-photo-booths","GIF booth rental Culver City")</f>
        <v>GIF booth rental Culver City</v>
      </c>
    </row>
    <row r="152">
      <c r="A152" s="2" t="s">
        <v>127</v>
      </c>
      <c r="B152" s="2" t="s">
        <v>1</v>
      </c>
      <c r="D152" s="3" t="s">
        <v>131</v>
      </c>
      <c r="E152" s="1" t="str">
        <f>HYPERLINK("https://sites.google.com/view/photobooth-rental-culver-city/video-booth-rentals-culver-city","GIF booth rental Culver City")</f>
        <v>GIF booth rental Culver City</v>
      </c>
    </row>
    <row r="153" ht="112.5" customHeight="1">
      <c r="A153" s="2" t="s">
        <v>228</v>
      </c>
      <c r="B153" s="2" t="s">
        <v>24</v>
      </c>
      <c r="C153" s="1" t="str">
        <f>HYPERLINK("https://docs.google.com/spreadsheets/d/1yq50dRKXZYQfJleH0i_iv3w5jwNRdh87xv8sdNt7W2k/edit?disco=AAABSv1RLE4", IMAGE("https://api.qrserver.com/v1/create-qr-code/?size=150x150&amp;data=https://docs.google.com/spreadsheets/d/1yq50dRKXZYQfJleH0i_iv3w5jwNRdh87xv8sdNt7W2k/edit?disco=AAABSv1RLE4",1))</f>
        <v/>
      </c>
      <c r="D153" s="3" t="s">
        <v>229</v>
      </c>
      <c r="E153" s="1" t="str">
        <f>HYPERLINK("https://docs.google.com/spreadsheets/d/1yq50dRKXZYQfJleH0i_iv3w5jwNRdh87xv8sdNt7W2k/edit?disco=AAABSv1RLE4", "spreadsheet comment")</f>
        <v>spreadsheet comment</v>
      </c>
    </row>
    <row r="154" ht="112.5" customHeight="1">
      <c r="A154" s="2" t="s">
        <v>228</v>
      </c>
      <c r="B154" s="2" t="s">
        <v>40</v>
      </c>
      <c r="C154" s="1" t="str">
        <f>HYPERLINK("https://docs.google.com/drawings/d/1V7_XC3I-hsRjsVmWMZBz6BCor117WnvxPJEtECJiPUg/edit?disco=AAABSwTca30", IMAGE("https://api.qrserver.com/v1/create-qr-code/?size=150x150&amp;data=https://docs.google.com/drawings/d/1V7_XC3I-hsRjsVmWMZBz6BCor117WnvxPJEtECJiPUg/edit?disco=AAABSwTca30",1))</f>
        <v/>
      </c>
      <c r="D154" s="3" t="s">
        <v>230</v>
      </c>
      <c r="E154" s="1" t="str">
        <f>HYPERLINK("https://docs.google.com/drawings/d/1V7_XC3I-hsRjsVmWMZBz6BCor117WnvxPJEtECJiPUg/edit?disco=AAABSwTca30", "drawing comment")</f>
        <v>drawing comment</v>
      </c>
    </row>
    <row r="155" ht="112.5" customHeight="1">
      <c r="A155" s="2" t="s">
        <v>228</v>
      </c>
      <c r="B155" s="2" t="s">
        <v>48</v>
      </c>
      <c r="C155" s="1" t="str">
        <f>HYPERLINK("https://docs.google.com/document/d/1B7SOId2Q6AyNGTvX1m8L0KV88PiVYKS0dNttfqjAVyM/edit?disco=AAABSm5SynQ", IMAGE("https://api.qrserver.com/v1/create-qr-code/?size=150x150&amp;data=https://docs.google.com/document/d/1B7SOId2Q6AyNGTvX1m8L0KV88PiVYKS0dNttfqjAVyM/edit?disco=AAABSm5SynQ",1))</f>
        <v/>
      </c>
      <c r="D155" s="3" t="s">
        <v>231</v>
      </c>
      <c r="E155" s="1" t="str">
        <f>HYPERLINK("https://docs.google.com/document/d/1B7SOId2Q6AyNGTvX1m8L0KV88PiVYKS0dNttfqjAVyM/edit?disco=AAABSm5SynQ", "document comment")</f>
        <v>document comment</v>
      </c>
    </row>
    <row r="156" ht="112.5" customHeight="1">
      <c r="A156" s="2" t="s">
        <v>228</v>
      </c>
      <c r="B156" s="2" t="s">
        <v>48</v>
      </c>
      <c r="C156" s="1" t="str">
        <f>HYPERLINK("https://docs.google.com/document/d/1IspEeNmT-CZ-YrNDnUW92CPKpNZWRPmp68hFQdyVNg0/edit?disco=AAABSnpHWCw", IMAGE("https://api.qrserver.com/v1/create-qr-code/?size=150x150&amp;data=https://docs.google.com/document/d/1IspEeNmT-CZ-YrNDnUW92CPKpNZWRPmp68hFQdyVNg0/edit?disco=AAABSnpHWCw",1))</f>
        <v/>
      </c>
      <c r="D156" s="3" t="s">
        <v>232</v>
      </c>
      <c r="E156" s="1" t="str">
        <f>HYPERLINK("https://docs.google.com/document/d/1IspEeNmT-CZ-YrNDnUW92CPKpNZWRPmp68hFQdyVNg0/edit?disco=AAABSnpHWCw", "document comment")</f>
        <v>document comment</v>
      </c>
    </row>
    <row r="157" ht="112.5" customHeight="1">
      <c r="A157" s="2" t="s">
        <v>228</v>
      </c>
      <c r="B157" s="2" t="s">
        <v>48</v>
      </c>
      <c r="C157" s="1" t="str">
        <f>HYPERLINK("https://docs.google.com/document/d/1NwRLliL3VYPE7LIVYPHxi2NYNCWwfzqsydDOLkGIg1I/edit?disco=AAABSwC4vbY", IMAGE("https://api.qrserver.com/v1/create-qr-code/?size=150x150&amp;data=https://docs.google.com/document/d/1NwRLliL3VYPE7LIVYPHxi2NYNCWwfzqsydDOLkGIg1I/edit?disco=AAABSwC4vbY",1))</f>
        <v/>
      </c>
      <c r="D157" s="3" t="s">
        <v>233</v>
      </c>
      <c r="E157" s="1" t="str">
        <f>HYPERLINK("https://docs.google.com/document/d/1NwRLliL3VYPE7LIVYPHxi2NYNCWwfzqsydDOLkGIg1I/edit?disco=AAABSwC4vbY", "document comment")</f>
        <v>document comment</v>
      </c>
    </row>
    <row r="158" ht="112.5" customHeight="1">
      <c r="A158" s="2" t="s">
        <v>228</v>
      </c>
      <c r="B158" s="2" t="s">
        <v>48</v>
      </c>
      <c r="C158" s="1" t="str">
        <f>HYPERLINK("https://docs.google.com/document/d/1Ja5-K9aNMrpu4g_5KgdQZ_N5-245-3wGEif1C4mSdfQ/edit?disco=AAABSazmCN4", IMAGE("https://api.qrserver.com/v1/create-qr-code/?size=150x150&amp;data=https://docs.google.com/document/d/1Ja5-K9aNMrpu4g_5KgdQZ_N5-245-3wGEif1C4mSdfQ/edit?disco=AAABSazmCN4",1))</f>
        <v/>
      </c>
      <c r="D158" s="3" t="s">
        <v>234</v>
      </c>
      <c r="E158" s="1" t="str">
        <f>HYPERLINK("https://docs.google.com/document/d/1Ja5-K9aNMrpu4g_5KgdQZ_N5-245-3wGEif1C4mSdfQ/edit?disco=AAABSazmCN4", "document comment")</f>
        <v>document comment</v>
      </c>
    </row>
    <row r="159" ht="112.5" customHeight="1">
      <c r="A159" s="2" t="s">
        <v>228</v>
      </c>
      <c r="B159" s="2" t="s">
        <v>48</v>
      </c>
      <c r="C159" s="1" t="str">
        <f>HYPERLINK("https://docs.google.com/document/d/1yrQHMVhfNP7Xe0l3flhi1YMDRMA6CTftGcJAiyqdMwU/edit?disco=AAABSvZ-Nag", IMAGE("https://api.qrserver.com/v1/create-qr-code/?size=150x150&amp;data=https://docs.google.com/document/d/1yrQHMVhfNP7Xe0l3flhi1YMDRMA6CTftGcJAiyqdMwU/edit?disco=AAABSvZ-Nag",1))</f>
        <v/>
      </c>
      <c r="D159" s="3" t="s">
        <v>235</v>
      </c>
      <c r="E159" s="1" t="str">
        <f>HYPERLINK("https://docs.google.com/document/d/1yrQHMVhfNP7Xe0l3flhi1YMDRMA6CTftGcJAiyqdMwU/edit?disco=AAABSvZ-Nag", "document comment")</f>
        <v>document comment</v>
      </c>
    </row>
    <row r="160" ht="112.5" customHeight="1">
      <c r="A160" s="2" t="s">
        <v>228</v>
      </c>
      <c r="B160" s="2" t="s">
        <v>48</v>
      </c>
      <c r="C160" s="1" t="str">
        <f>HYPERLINK("https://docs.google.com/document/d/1jvqxKvNLC5_iDZ3wdvgOUoWaiEIxIc2sPeh7l6s0Gz0/edit?disco=AAABSuk6ch4", IMAGE("https://api.qrserver.com/v1/create-qr-code/?size=150x150&amp;data=https://docs.google.com/document/d/1jvqxKvNLC5_iDZ3wdvgOUoWaiEIxIc2sPeh7l6s0Gz0/edit?disco=AAABSuk6ch4",1))</f>
        <v/>
      </c>
      <c r="D160" s="3" t="s">
        <v>236</v>
      </c>
      <c r="E160" s="1" t="str">
        <f>HYPERLINK("https://docs.google.com/document/d/1jvqxKvNLC5_iDZ3wdvgOUoWaiEIxIc2sPeh7l6s0Gz0/edit?disco=AAABSuk6ch4", "document comment")</f>
        <v>document comment</v>
      </c>
    </row>
    <row r="161" ht="112.5" customHeight="1">
      <c r="A161" s="2" t="s">
        <v>228</v>
      </c>
      <c r="B161" s="2" t="s">
        <v>48</v>
      </c>
      <c r="C161" s="1" t="str">
        <f>HYPERLINK("https://docs.google.com/document/d/1bNgsdnUWKLQrAgQOEG5-01UiAJong3lTASbdezcxvMA/edit?disco=AAABSnLFPes", IMAGE("https://api.qrserver.com/v1/create-qr-code/?size=150x150&amp;data=https://docs.google.com/document/d/1bNgsdnUWKLQrAgQOEG5-01UiAJong3lTASbdezcxvMA/edit?disco=AAABSnLFPes",1))</f>
        <v/>
      </c>
      <c r="D161" s="3" t="s">
        <v>237</v>
      </c>
      <c r="E161" s="1" t="str">
        <f>HYPERLINK("https://docs.google.com/document/d/1bNgsdnUWKLQrAgQOEG5-01UiAJong3lTASbdezcxvMA/edit?disco=AAABSnLFPes", "document comment")</f>
        <v>document comment</v>
      </c>
    </row>
    <row r="162" ht="112.5" customHeight="1">
      <c r="A162" s="2" t="s">
        <v>228</v>
      </c>
      <c r="B162" s="2" t="s">
        <v>48</v>
      </c>
      <c r="C162" s="1" t="str">
        <f>HYPERLINK("https://docs.google.com/document/d/1V5lIYPL3BWI5kzxZU27f37KTZ9JTmFfQipiRykh-oUo/edit?disco=AAABSwCvk5U", IMAGE("https://api.qrserver.com/v1/create-qr-code/?size=150x150&amp;data=https://docs.google.com/document/d/1V5lIYPL3BWI5kzxZU27f37KTZ9JTmFfQipiRykh-oUo/edit?disco=AAABSwCvk5U",1))</f>
        <v/>
      </c>
      <c r="D162" s="3" t="s">
        <v>238</v>
      </c>
      <c r="E162" s="1" t="str">
        <f>HYPERLINK("https://docs.google.com/document/d/1V5lIYPL3BWI5kzxZU27f37KTZ9JTmFfQipiRykh-oUo/edit?disco=AAABSwCvk5U", "document comment")</f>
        <v>document comment</v>
      </c>
    </row>
    <row r="163" ht="112.5" customHeight="1">
      <c r="A163" s="2" t="s">
        <v>228</v>
      </c>
      <c r="B163" s="2" t="s">
        <v>48</v>
      </c>
      <c r="C163" s="1" t="str">
        <f>HYPERLINK("https://docs.google.com/document/d/166vPM1-Tv6H6vtK17b1bNvdB39ydDbOOtQTpsQYUD_g/edit?disco=AAABSdwKTW4", IMAGE("https://api.qrserver.com/v1/create-qr-code/?size=150x150&amp;data=https://docs.google.com/document/d/166vPM1-Tv6H6vtK17b1bNvdB39ydDbOOtQTpsQYUD_g/edit?disco=AAABSdwKTW4",1))</f>
        <v/>
      </c>
      <c r="D163" s="3" t="s">
        <v>239</v>
      </c>
      <c r="E163" s="1" t="str">
        <f>HYPERLINK("https://docs.google.com/document/d/166vPM1-Tv6H6vtK17b1bNvdB39ydDbOOtQTpsQYUD_g/edit?disco=AAABSdwKTW4", "document comment")</f>
        <v>document comment</v>
      </c>
    </row>
    <row r="164" ht="112.5" customHeight="1">
      <c r="A164" s="2" t="s">
        <v>228</v>
      </c>
      <c r="B164" s="2" t="s">
        <v>48</v>
      </c>
      <c r="C164" s="1" t="str">
        <f>HYPERLINK("https://docs.google.com/document/d/1FfaZBDB8Acfnbr72z1ed6qT5ArbhbFMxtadfqU07ozw/edit?disco=AAABScq1lm0", IMAGE("https://api.qrserver.com/v1/create-qr-code/?size=150x150&amp;data=https://docs.google.com/document/d/1FfaZBDB8Acfnbr72z1ed6qT5ArbhbFMxtadfqU07ozw/edit?disco=AAABScq1lm0",1))</f>
        <v/>
      </c>
      <c r="D164" s="3" t="s">
        <v>240</v>
      </c>
      <c r="E164" s="1" t="str">
        <f>HYPERLINK("https://docs.google.com/document/d/1FfaZBDB8Acfnbr72z1ed6qT5ArbhbFMxtadfqU07ozw/edit?disco=AAABScq1lm0", "document comment")</f>
        <v>document comment</v>
      </c>
    </row>
    <row r="165" ht="112.5" customHeight="1">
      <c r="A165" s="2" t="s">
        <v>228</v>
      </c>
      <c r="B165" s="2" t="s">
        <v>48</v>
      </c>
      <c r="C165" s="1" t="str">
        <f>HYPERLINK("https://docs.google.com/document/d/19i-2kCXbOONlAV_I1JfSpYR0dl8bvT1TQaTuX93GE08/edit?disco=AAABSc2w3KM", IMAGE("https://api.qrserver.com/v1/create-qr-code/?size=150x150&amp;data=https://docs.google.com/document/d/19i-2kCXbOONlAV_I1JfSpYR0dl8bvT1TQaTuX93GE08/edit?disco=AAABSc2w3KM",1))</f>
        <v/>
      </c>
      <c r="D165" s="3" t="s">
        <v>241</v>
      </c>
      <c r="E165" s="1" t="str">
        <f>HYPERLINK("https://docs.google.com/document/d/19i-2kCXbOONlAV_I1JfSpYR0dl8bvT1TQaTuX93GE08/edit?disco=AAABSc2w3KM", "document comment")</f>
        <v>document comment</v>
      </c>
    </row>
    <row r="166" ht="112.5" customHeight="1">
      <c r="A166" s="2" t="s">
        <v>228</v>
      </c>
      <c r="B166" s="2" t="s">
        <v>48</v>
      </c>
      <c r="C166" s="1" t="str">
        <f>HYPERLINK("https://docs.google.com/document/d/1ND8hCKSqDxAkRnlBzo5YUq20WQ8sdOJkHoaD7oeky1A/edit?disco=AAABSnyckqA", IMAGE("https://api.qrserver.com/v1/create-qr-code/?size=150x150&amp;data=https://docs.google.com/document/d/1ND8hCKSqDxAkRnlBzo5YUq20WQ8sdOJkHoaD7oeky1A/edit?disco=AAABSnyckqA",1))</f>
        <v/>
      </c>
      <c r="D166" s="3" t="s">
        <v>242</v>
      </c>
      <c r="E166" s="1" t="str">
        <f>HYPERLINK("https://docs.google.com/document/d/1ND8hCKSqDxAkRnlBzo5YUq20WQ8sdOJkHoaD7oeky1A/edit?disco=AAABSnyckqA", "document comment")</f>
        <v>document comment</v>
      </c>
    </row>
    <row r="167" ht="112.5" customHeight="1">
      <c r="A167" s="2" t="s">
        <v>228</v>
      </c>
      <c r="B167" s="2" t="s">
        <v>48</v>
      </c>
      <c r="C167" s="1" t="str">
        <f>HYPERLINK("https://docs.google.com/document/d/1omQhXEtpvZTE3kuQNuFfJJCIjRe8bf5Z3j-bYW1wcYU/edit?disco=AAABScCGDtA", IMAGE("https://api.qrserver.com/v1/create-qr-code/?size=150x150&amp;data=https://docs.google.com/document/d/1omQhXEtpvZTE3kuQNuFfJJCIjRe8bf5Z3j-bYW1wcYU/edit?disco=AAABScCGDtA",1))</f>
        <v/>
      </c>
      <c r="D167" s="3" t="s">
        <v>243</v>
      </c>
      <c r="E167" s="1" t="str">
        <f>HYPERLINK("https://docs.google.com/document/d/1omQhXEtpvZTE3kuQNuFfJJCIjRe8bf5Z3j-bYW1wcYU/edit?disco=AAABScCGDtA", "document comment")</f>
        <v>document comment</v>
      </c>
    </row>
    <row r="168" ht="112.5" customHeight="1">
      <c r="A168" s="2" t="s">
        <v>228</v>
      </c>
      <c r="B168" s="2" t="s">
        <v>48</v>
      </c>
      <c r="C168" s="1" t="str">
        <f>HYPERLINK("https://docs.google.com/document/d/1kuAn6S33OdBboiguZ_rdgrCLYUH77OowxfZlesUDJS4/edit?disco=AAABSwMPUaM", IMAGE("https://api.qrserver.com/v1/create-qr-code/?size=150x150&amp;data=https://docs.google.com/document/d/1kuAn6S33OdBboiguZ_rdgrCLYUH77OowxfZlesUDJS4/edit?disco=AAABSwMPUaM",1))</f>
        <v/>
      </c>
      <c r="D168" s="3" t="s">
        <v>244</v>
      </c>
      <c r="E168" s="1" t="str">
        <f>HYPERLINK("https://docs.google.com/document/d/1kuAn6S33OdBboiguZ_rdgrCLYUH77OowxfZlesUDJS4/edit?disco=AAABSwMPUaM", "document comment")</f>
        <v>document comment</v>
      </c>
    </row>
    <row r="169" ht="112.5" customHeight="1">
      <c r="A169" s="2" t="s">
        <v>228</v>
      </c>
      <c r="B169" s="2" t="s">
        <v>48</v>
      </c>
      <c r="C169" s="1" t="str">
        <f>HYPERLINK("https://docs.google.com/document/d/1PGkVuJm2LTVsQeVsVZlfV0P-1qz6wtgghK5O2DmS_-0/edit?disco=AAABSvn2jHM", IMAGE("https://api.qrserver.com/v1/create-qr-code/?size=150x150&amp;data=https://docs.google.com/document/d/1PGkVuJm2LTVsQeVsVZlfV0P-1qz6wtgghK5O2DmS_-0/edit?disco=AAABSvn2jHM",1))</f>
        <v/>
      </c>
      <c r="D169" s="3" t="s">
        <v>245</v>
      </c>
      <c r="E169" s="1" t="str">
        <f>HYPERLINK("https://docs.google.com/document/d/1PGkVuJm2LTVsQeVsVZlfV0P-1qz6wtgghK5O2DmS_-0/edit?disco=AAABSvn2jHM", "document comment")</f>
        <v>document comment</v>
      </c>
    </row>
    <row r="170" ht="112.5" customHeight="1">
      <c r="A170" s="2" t="s">
        <v>228</v>
      </c>
      <c r="B170" s="2" t="s">
        <v>48</v>
      </c>
      <c r="C170" s="1" t="str">
        <f>HYPERLINK("https://docs.google.com/document/d/16Zt06871mCA8-xDbv9Rd0Bg8nU5hdMp91SgYn2lOIsQ/edit?disco=AAABSdE_Y70", IMAGE("https://api.qrserver.com/v1/create-qr-code/?size=150x150&amp;data=https://docs.google.com/document/d/16Zt06871mCA8-xDbv9Rd0Bg8nU5hdMp91SgYn2lOIsQ/edit?disco=AAABSdE_Y70",1))</f>
        <v/>
      </c>
      <c r="D170" s="3" t="s">
        <v>246</v>
      </c>
      <c r="E170" s="1" t="str">
        <f>HYPERLINK("https://docs.google.com/document/d/16Zt06871mCA8-xDbv9Rd0Bg8nU5hdMp91SgYn2lOIsQ/edit?disco=AAABSdE_Y70", "document comment")</f>
        <v>document comment</v>
      </c>
    </row>
    <row r="171" ht="112.5" customHeight="1">
      <c r="A171" s="2" t="s">
        <v>228</v>
      </c>
      <c r="B171" s="2" t="s">
        <v>48</v>
      </c>
      <c r="C171" s="1" t="str">
        <f>HYPERLINK("https://docs.google.com/document/d/1LCa_2xwktmFoemY0SSKT0ABOPMbfdgRMjFdpIiKkFy0/edit?disco=AAABSwRPTDY", IMAGE("https://api.qrserver.com/v1/create-qr-code/?size=150x150&amp;data=https://docs.google.com/document/d/1LCa_2xwktmFoemY0SSKT0ABOPMbfdgRMjFdpIiKkFy0/edit?disco=AAABSwRPTDY",1))</f>
        <v/>
      </c>
      <c r="D171" s="3" t="s">
        <v>247</v>
      </c>
      <c r="E171" s="1" t="str">
        <f>HYPERLINK("https://docs.google.com/document/d/1LCa_2xwktmFoemY0SSKT0ABOPMbfdgRMjFdpIiKkFy0/edit?disco=AAABSwRPTDY", "document comment")</f>
        <v>document comment</v>
      </c>
    </row>
    <row r="172" ht="112.5" customHeight="1">
      <c r="A172" s="2" t="s">
        <v>228</v>
      </c>
      <c r="B172" s="2" t="s">
        <v>48</v>
      </c>
      <c r="C172" s="1" t="str">
        <f>HYPERLINK("https://docs.google.com/document/d/10pN5adVm-KOyDj2VCs_FFLAHvLNkkDuoCFvATI94Us4/edit?disco=AAABSuYVh30", IMAGE("https://api.qrserver.com/v1/create-qr-code/?size=150x150&amp;data=https://docs.google.com/document/d/10pN5adVm-KOyDj2VCs_FFLAHvLNkkDuoCFvATI94Us4/edit?disco=AAABSuYVh30",1))</f>
        <v/>
      </c>
      <c r="D172" s="3" t="s">
        <v>248</v>
      </c>
      <c r="E172" s="1" t="str">
        <f>HYPERLINK("https://docs.google.com/document/d/10pN5adVm-KOyDj2VCs_FFLAHvLNkkDuoCFvATI94Us4/edit?disco=AAABSuYVh30", "document comment")</f>
        <v>document comment</v>
      </c>
    </row>
    <row r="173" ht="112.5" customHeight="1">
      <c r="A173" s="2" t="s">
        <v>228</v>
      </c>
      <c r="B173" s="2" t="s">
        <v>48</v>
      </c>
      <c r="C173" s="1" t="str">
        <f>HYPERLINK("https://docs.google.com/document/d/1dnP4r5498MT4IW21bJEvssdlrwlN3m3_VqMRqbk9zdU/edit?disco=AAABSdioDX4", IMAGE("https://api.qrserver.com/v1/create-qr-code/?size=150x150&amp;data=https://docs.google.com/document/d/1dnP4r5498MT4IW21bJEvssdlrwlN3m3_VqMRqbk9zdU/edit?disco=AAABSdioDX4",1))</f>
        <v/>
      </c>
      <c r="D173" s="3" t="s">
        <v>249</v>
      </c>
      <c r="E173" s="1" t="str">
        <f>HYPERLINK("https://docs.google.com/document/d/1dnP4r5498MT4IW21bJEvssdlrwlN3m3_VqMRqbk9zdU/edit?disco=AAABSdioDX4", "document comment")</f>
        <v>document comment</v>
      </c>
    </row>
    <row r="174" ht="112.5" customHeight="1">
      <c r="A174" s="2" t="s">
        <v>228</v>
      </c>
      <c r="B174" s="2" t="s">
        <v>48</v>
      </c>
      <c r="C174" s="1" t="str">
        <f>HYPERLINK("https://docs.google.com/document/d/1qgzPzowcXP6VqYvJXAsbYsDxZCY_6XPTRq-PZMm0_H8/edit?disco=AAABSVbRg10", IMAGE("https://api.qrserver.com/v1/create-qr-code/?size=150x150&amp;data=https://docs.google.com/document/d/1qgzPzowcXP6VqYvJXAsbYsDxZCY_6XPTRq-PZMm0_H8/edit?disco=AAABSVbRg10",1))</f>
        <v/>
      </c>
      <c r="D174" s="3" t="s">
        <v>250</v>
      </c>
      <c r="E174" s="1" t="str">
        <f>HYPERLINK("https://docs.google.com/document/d/1qgzPzowcXP6VqYvJXAsbYsDxZCY_6XPTRq-PZMm0_H8/edit?disco=AAABSVbRg10", "document comment")</f>
        <v>document comment</v>
      </c>
    </row>
    <row r="175" ht="112.5" customHeight="1">
      <c r="A175" s="2" t="s">
        <v>228</v>
      </c>
      <c r="B175" s="2" t="s">
        <v>48</v>
      </c>
      <c r="C175" s="1" t="str">
        <f>HYPERLINK("https://docs.google.com/document/d/1ddIGeFSbKkX68D5E8xLx-wZyJ6mxkAAGegZivUYX-JE/edit?disco=AAABSuTXheY", IMAGE("https://api.qrserver.com/v1/create-qr-code/?size=150x150&amp;data=https://docs.google.com/document/d/1ddIGeFSbKkX68D5E8xLx-wZyJ6mxkAAGegZivUYX-JE/edit?disco=AAABSuTXheY",1))</f>
        <v/>
      </c>
      <c r="D175" s="3" t="s">
        <v>251</v>
      </c>
      <c r="E175" s="1" t="str">
        <f>HYPERLINK("https://docs.google.com/document/d/1ddIGeFSbKkX68D5E8xLx-wZyJ6mxkAAGegZivUYX-JE/edit?disco=AAABSuTXheY", "document comment")</f>
        <v>document comment</v>
      </c>
    </row>
    <row r="176" ht="112.5" customHeight="1">
      <c r="A176" s="2" t="s">
        <v>228</v>
      </c>
      <c r="B176" s="2" t="s">
        <v>54</v>
      </c>
      <c r="C176" s="1" t="str">
        <f>HYPERLINK("https://docs.google.com/presentation/d/1Tn4f6bfQTUe-katg6B3CrYWvLDwyepxAvUR3I6e20g8/edit?disco=AAABSwMPVHg", IMAGE("https://api.qrserver.com/v1/create-qr-code/?size=150x150&amp;data=https://docs.google.com/presentation/d/1Tn4f6bfQTUe-katg6B3CrYWvLDwyepxAvUR3I6e20g8/edit?disco=AAABSwMPVHg",1))</f>
        <v/>
      </c>
      <c r="D176" s="3" t="s">
        <v>252</v>
      </c>
      <c r="E176" s="1" t="str">
        <f>HYPERLINK("https://docs.google.com/presentation/d/1Tn4f6bfQTUe-katg6B3CrYWvLDwyepxAvUR3I6e20g8/edit?disco=AAABSwMPVHg", "presentation comment")</f>
        <v>presentation comment</v>
      </c>
    </row>
    <row r="177" ht="112.5" customHeight="1">
      <c r="A177" s="2" t="s">
        <v>253</v>
      </c>
      <c r="B177" s="2" t="s">
        <v>254</v>
      </c>
      <c r="C177" s="1" t="str">
        <f>HYPERLINK("https://drive.google.com/file/d/1YzuPaUw53gb5D65X7S-8BIXS8kFfpgdU/view?usp=sharing", IMAGE("https://api.qrserver.com/v1/create-qr-code/?size=150x150&amp;data=https://drive.google.com/file/d/1YzuPaUw53gb5D65X7S-8BIXS8kFfpgdU/view?usp=sharing",1))</f>
        <v/>
      </c>
      <c r="D177" s="3" t="s">
        <v>255</v>
      </c>
      <c r="E177" s="1" t="str">
        <f>HYPERLINK("https://drive.google.com/file/d/1YzuPaUw53gb5D65X7S-8BIXS8kFfpgdU/view?usp=sharing","GIF booth rental Culver City-GIF booth rental Culver City.pdf")</f>
        <v>GIF booth rental Culver City-GIF booth rental Culver City.pdf</v>
      </c>
    </row>
    <row r="178" ht="112.5" customHeight="1">
      <c r="A178" s="2" t="s">
        <v>256</v>
      </c>
      <c r="B178" s="2" t="s">
        <v>257</v>
      </c>
      <c r="C178" s="1" t="str">
        <f>HYPERLINK("https://drive.google.com/file/d/1N7NXdSrhUsPkLY5K-7mIYvvX92DSitqI/view?usp=sharing", IMAGE("https://api.qrserver.com/v1/create-qr-code/?size=150x150&amp;data=https://drive.google.com/file/d/1N7NXdSrhUsPkLY5K-7mIYvvX92DSitqI/view?usp=sharing",1))</f>
        <v/>
      </c>
      <c r="D178" s="3" t="s">
        <v>258</v>
      </c>
      <c r="E178" s="1" t="str">
        <f>HYPERLINK("https://drive.google.com/file/d/1N7NXdSrhUsPkLY5K-7mIYvvX92DSitqI/view?usp=sharing","GIF booth rental Culver City-GIF booth rental Culver City.csv")</f>
        <v>GIF booth rental Culver City-GIF booth rental Culver City.csv</v>
      </c>
    </row>
    <row r="179" ht="112.5" customHeight="1">
      <c r="A179" s="2" t="s">
        <v>259</v>
      </c>
      <c r="B179" s="2" t="s">
        <v>260</v>
      </c>
      <c r="C179" s="1" t="str">
        <f>HYPERLINK("https://drive.google.com/file/d/1_Z53BoKxDRYn6EynbglIpBfnLxOHygwJ/view?usp=sharing", IMAGE("https://api.qrserver.com/v1/create-qr-code/?size=150x150&amp;data=https://drive.google.com/file/d/1_Z53BoKxDRYn6EynbglIpBfnLxOHygwJ/view?usp=sharing",1))</f>
        <v/>
      </c>
      <c r="D179" s="3" t="s">
        <v>261</v>
      </c>
      <c r="E179" s="1" t="str">
        <f>HYPERLINK("https://drive.google.com/file/d/1_Z53BoKxDRYn6EynbglIpBfnLxOHygwJ/view?usp=sharing","GIF booth rental Culver City-GIF booth rental Culver City.ods")</f>
        <v>GIF booth rental Culver City-GIF booth rental Culver City.ods</v>
      </c>
    </row>
    <row r="180" ht="112.5" customHeight="1">
      <c r="A180" s="2" t="s">
        <v>262</v>
      </c>
      <c r="B180" s="2" t="s">
        <v>263</v>
      </c>
      <c r="C180" s="1" t="str">
        <f>HYPERLINK("https://drive.google.com/file/d/1PkThh-E5WWXmpMG9u7WT0T0LACtBXZaO/view?usp=sharing", IMAGE("https://api.qrserver.com/v1/create-qr-code/?size=150x150&amp;data=https://drive.google.com/file/d/1PkThh-E5WWXmpMG9u7WT0T0LACtBXZaO/view?usp=sharing",1))</f>
        <v/>
      </c>
      <c r="D180" s="3" t="s">
        <v>264</v>
      </c>
      <c r="E180" s="1" t="str">
        <f>HYPERLINK("https://drive.google.com/file/d/1PkThh-E5WWXmpMG9u7WT0T0LACtBXZaO/view?usp=sharing","GIF booth rental Culver City-GIF booth rental Culver City.tsv")</f>
        <v>GIF booth rental Culver City-GIF booth rental Culver City.tsv</v>
      </c>
    </row>
    <row r="181" ht="112.5" customHeight="1">
      <c r="A181" s="2" t="s">
        <v>265</v>
      </c>
      <c r="B181" s="2" t="s">
        <v>266</v>
      </c>
      <c r="C181" s="1" t="str">
        <f>HYPERLINK("https://docs.google.com/spreadsheets/d/1V3aLxycdaISq3p57rCaxs1YcGfvndQBK/edit?usp=sharing&amp;ouid=115602453726005426174&amp;rtpof=true&amp;sd=true", IMAGE("https://api.qrserver.com/v1/create-qr-code/?size=150x150&amp;data=https://docs.google.com/spreadsheets/d/1V3aLxycdaISq3p57rCaxs1YcGfvndQBK/edit?usp=sharing&amp;ouid=115602453726005426174&amp;rtpof=true&amp;sd=true",1))</f>
        <v/>
      </c>
      <c r="D181" s="3" t="s">
        <v>267</v>
      </c>
      <c r="E181" s="1" t="str">
        <f>HYPERLINK("https://docs.google.com/spreadsheets/d/1V3aLxycdaISq3p57rCaxs1YcGfvndQBK/edit?usp=sharing&amp;ouid=115602453726005426174&amp;rtpof=true&amp;sd=true","GIF booth rental Culver City-GIF booth rental Culver City.xlsx")</f>
        <v>GIF booth rental Culver City-GIF booth rental Culver City.xlsx</v>
      </c>
    </row>
    <row r="182" ht="112.5" customHeight="1">
      <c r="A182" s="2" t="s">
        <v>253</v>
      </c>
      <c r="B182" s="2" t="s">
        <v>268</v>
      </c>
      <c r="C182" s="1" t="str">
        <f>HYPERLINK("https://drive.google.com/file/d/164yoo_pbuD9jgW_h96aZFaXO1Ex7t-Pt/view?usp=sharing", IMAGE("https://api.qrserver.com/v1/create-qr-code/?size=150x150&amp;data=https://drive.google.com/file/d/164yoo_pbuD9jgW_h96aZFaXO1Ex7t-Pt/view?usp=sharing",1))</f>
        <v/>
      </c>
      <c r="D182" s="3" t="s">
        <v>269</v>
      </c>
      <c r="E182" s="1" t="str">
        <f>HYPERLINK("https://drive.google.com/file/d/164yoo_pbuD9jgW_h96aZFaXO1Ex7t-Pt/view?usp=sharing","GIF booth rental Culver City-Keywords.pdf")</f>
        <v>GIF booth rental Culver City-Keywords.pdf</v>
      </c>
    </row>
    <row r="183" ht="112.5" customHeight="1">
      <c r="A183" s="2" t="s">
        <v>256</v>
      </c>
      <c r="B183" s="2" t="s">
        <v>270</v>
      </c>
      <c r="C183" s="1" t="str">
        <f>HYPERLINK("https://drive.google.com/file/d/1Y04pad1UZdmLU69rL26XGv16FDbHX6hQ/view?usp=sharing", IMAGE("https://api.qrserver.com/v1/create-qr-code/?size=150x150&amp;data=https://drive.google.com/file/d/1Y04pad1UZdmLU69rL26XGv16FDbHX6hQ/view?usp=sharing",1))</f>
        <v/>
      </c>
      <c r="D183" s="3" t="s">
        <v>271</v>
      </c>
      <c r="E183" s="1" t="str">
        <f>HYPERLINK("https://drive.google.com/file/d/1Y04pad1UZdmLU69rL26XGv16FDbHX6hQ/view?usp=sharing","GIF booth rental Culver City-Keywords.csv")</f>
        <v>GIF booth rental Culver City-Keywords.csv</v>
      </c>
    </row>
    <row r="184" ht="112.5" customHeight="1">
      <c r="A184" s="2" t="s">
        <v>259</v>
      </c>
      <c r="B184" s="2" t="s">
        <v>272</v>
      </c>
      <c r="C184" s="1" t="str">
        <f>HYPERLINK("https://drive.google.com/file/d/1j0rnwTfotlbTvQjDNwP_uvW0Lv642vF9/view?usp=sharing", IMAGE("https://api.qrserver.com/v1/create-qr-code/?size=150x150&amp;data=https://drive.google.com/file/d/1j0rnwTfotlbTvQjDNwP_uvW0Lv642vF9/view?usp=sharing",1))</f>
        <v/>
      </c>
      <c r="D184" s="3" t="s">
        <v>273</v>
      </c>
      <c r="E184" s="1" t="str">
        <f>HYPERLINK("https://drive.google.com/file/d/1j0rnwTfotlbTvQjDNwP_uvW0Lv642vF9/view?usp=sharing","GIF booth rental Culver City-Keywords.ods")</f>
        <v>GIF booth rental Culver City-Keywords.ods</v>
      </c>
    </row>
    <row r="185" ht="112.5" customHeight="1">
      <c r="A185" s="2" t="s">
        <v>262</v>
      </c>
      <c r="B185" s="2" t="s">
        <v>274</v>
      </c>
      <c r="C185" s="1" t="str">
        <f>HYPERLINK("https://drive.google.com/file/d/1D3aso8eOq31zdq1cQL7-M-SO6CEpkosr/view?usp=sharing", IMAGE("https://api.qrserver.com/v1/create-qr-code/?size=150x150&amp;data=https://drive.google.com/file/d/1D3aso8eOq31zdq1cQL7-M-SO6CEpkosr/view?usp=sharing",1))</f>
        <v/>
      </c>
      <c r="D185" s="3" t="s">
        <v>275</v>
      </c>
      <c r="E185" s="1" t="str">
        <f>HYPERLINK("https://drive.google.com/file/d/1D3aso8eOq31zdq1cQL7-M-SO6CEpkosr/view?usp=sharing","GIF booth rental Culver City-Keywords.tsv")</f>
        <v>GIF booth rental Culver City-Keywords.tsv</v>
      </c>
    </row>
    <row r="186" ht="112.5" customHeight="1">
      <c r="A186" s="2" t="s">
        <v>265</v>
      </c>
      <c r="B186" s="2" t="s">
        <v>276</v>
      </c>
      <c r="C186" s="1" t="str">
        <f>HYPERLINK("https://docs.google.com/spreadsheets/d/1Y6Lo8i_rFCzd9f6tH1z0uIYiFF7aV7jh/edit?usp=sharing&amp;ouid=115602453726005426174&amp;rtpof=true&amp;sd=true", IMAGE("https://api.qrserver.com/v1/create-qr-code/?size=150x150&amp;data=https://docs.google.com/spreadsheets/d/1Y6Lo8i_rFCzd9f6tH1z0uIYiFF7aV7jh/edit?usp=sharing&amp;ouid=115602453726005426174&amp;rtpof=true&amp;sd=true",1))</f>
        <v/>
      </c>
      <c r="D186" s="3" t="s">
        <v>277</v>
      </c>
      <c r="E186" s="1" t="str">
        <f>HYPERLINK("https://docs.google.com/spreadsheets/d/1Y6Lo8i_rFCzd9f6tH1z0uIYiFF7aV7jh/edit?usp=sharing&amp;ouid=115602453726005426174&amp;rtpof=true&amp;sd=true","GIF booth rental Culver City-Keywords.xlsx")</f>
        <v>GIF booth rental Culver City-Keywords.xlsx</v>
      </c>
    </row>
    <row r="187" ht="112.5" customHeight="1">
      <c r="A187" s="2" t="s">
        <v>253</v>
      </c>
      <c r="B187" s="2" t="s">
        <v>278</v>
      </c>
      <c r="C187" s="1" t="str">
        <f>HYPERLINK("https://drive.google.com/file/d/16QpWZg-8CYyI5DucYAY0Npcd1hGaX2ER/view?usp=sharing", IMAGE("https://api.qrserver.com/v1/create-qr-code/?size=150x150&amp;data=https://drive.google.com/file/d/16QpWZg-8CYyI5DucYAY0Npcd1hGaX2ER/view?usp=sharing",1))</f>
        <v/>
      </c>
      <c r="D187" s="3" t="s">
        <v>279</v>
      </c>
      <c r="E187" s="1" t="str">
        <f>HYPERLINK("https://drive.google.com/file/d/16QpWZg-8CYyI5DucYAY0Npcd1hGaX2ER/view?usp=sharing","GIF booth rental Culver City-Content.pdf")</f>
        <v>GIF booth rental Culver City-Content.pdf</v>
      </c>
    </row>
    <row r="188" ht="112.5" customHeight="1">
      <c r="A188" s="2" t="s">
        <v>256</v>
      </c>
      <c r="B188" s="2" t="s">
        <v>280</v>
      </c>
      <c r="C188" s="1" t="str">
        <f>HYPERLINK("https://drive.google.com/file/d/1GbChmGdAHgGCEGl_buVVNaRgeLDoWgtP/view?usp=sharing", IMAGE("https://api.qrserver.com/v1/create-qr-code/?size=150x150&amp;data=https://drive.google.com/file/d/1GbChmGdAHgGCEGl_buVVNaRgeLDoWgtP/view?usp=sharing",1))</f>
        <v/>
      </c>
      <c r="D188" s="3" t="s">
        <v>281</v>
      </c>
      <c r="E188" s="1" t="str">
        <f>HYPERLINK("https://drive.google.com/file/d/1GbChmGdAHgGCEGl_buVVNaRgeLDoWgtP/view?usp=sharing","GIF booth rental Culver City-Content.csv")</f>
        <v>GIF booth rental Culver City-Content.csv</v>
      </c>
    </row>
    <row r="189" ht="112.5" customHeight="1">
      <c r="A189" s="2" t="s">
        <v>259</v>
      </c>
      <c r="B189" s="2" t="s">
        <v>282</v>
      </c>
      <c r="C189" s="1" t="str">
        <f>HYPERLINK("https://drive.google.com/file/d/1k8cMYMaNQ2nD51npWYj1-mSlPKztMykr/view?usp=sharing", IMAGE("https://api.qrserver.com/v1/create-qr-code/?size=150x150&amp;data=https://drive.google.com/file/d/1k8cMYMaNQ2nD51npWYj1-mSlPKztMykr/view?usp=sharing",1))</f>
        <v/>
      </c>
      <c r="D189" s="3" t="s">
        <v>283</v>
      </c>
      <c r="E189" s="1" t="str">
        <f>HYPERLINK("https://drive.google.com/file/d/1k8cMYMaNQ2nD51npWYj1-mSlPKztMykr/view?usp=sharing","GIF booth rental Culver City-Content.ods")</f>
        <v>GIF booth rental Culver City-Content.ods</v>
      </c>
    </row>
    <row r="190" ht="112.5" customHeight="1">
      <c r="A190" s="2" t="s">
        <v>262</v>
      </c>
      <c r="B190" s="2" t="s">
        <v>284</v>
      </c>
      <c r="C190" s="1" t="str">
        <f>HYPERLINK("https://drive.google.com/file/d/1zA-lk5Hg_A90_3ySbEXhR4NjQb6VxBmG/view?usp=sharing", IMAGE("https://api.qrserver.com/v1/create-qr-code/?size=150x150&amp;data=https://drive.google.com/file/d/1zA-lk5Hg_A90_3ySbEXhR4NjQb6VxBmG/view?usp=sharing",1))</f>
        <v/>
      </c>
      <c r="D190" s="3" t="s">
        <v>285</v>
      </c>
      <c r="E190" s="1" t="str">
        <f>HYPERLINK("https://drive.google.com/file/d/1zA-lk5Hg_A90_3ySbEXhR4NjQb6VxBmG/view?usp=sharing","GIF booth rental Culver City-Content.tsv")</f>
        <v>GIF booth rental Culver City-Content.tsv</v>
      </c>
    </row>
    <row r="191" ht="112.5" customHeight="1">
      <c r="A191" s="2" t="s">
        <v>265</v>
      </c>
      <c r="B191" s="2" t="s">
        <v>286</v>
      </c>
      <c r="C191" s="1" t="str">
        <f>HYPERLINK("https://docs.google.com/spreadsheets/d/1M_b9keweROaZx8aLPxM_VfkAKsnKI4DW/edit?usp=sharing&amp;ouid=115602453726005426174&amp;rtpof=true&amp;sd=true", IMAGE("https://api.qrserver.com/v1/create-qr-code/?size=150x150&amp;data=https://docs.google.com/spreadsheets/d/1M_b9keweROaZx8aLPxM_VfkAKsnKI4DW/edit?usp=sharing&amp;ouid=115602453726005426174&amp;rtpof=true&amp;sd=true",1))</f>
        <v/>
      </c>
      <c r="D191" s="3" t="s">
        <v>287</v>
      </c>
      <c r="E191" s="1" t="str">
        <f>HYPERLINK("https://docs.google.com/spreadsheets/d/1M_b9keweROaZx8aLPxM_VfkAKsnKI4DW/edit?usp=sharing&amp;ouid=115602453726005426174&amp;rtpof=true&amp;sd=true","GIF booth rental Culver City-Content.xlsx")</f>
        <v>GIF booth rental Culver City-Content.xlsx</v>
      </c>
    </row>
    <row r="192" ht="112.5" customHeight="1">
      <c r="A192" s="2" t="s">
        <v>253</v>
      </c>
      <c r="B192" s="2" t="s">
        <v>288</v>
      </c>
      <c r="C192" s="1" t="str">
        <f>HYPERLINK("https://drive.google.com/file/d/1haaiGAmpql6rBfyfyHHKLFFAIEF_QrCV/view?usp=sharing", IMAGE("https://api.qrserver.com/v1/create-qr-code/?size=150x150&amp;data=https://drive.google.com/file/d/1haaiGAmpql6rBfyfyHHKLFFAIEF_QrCV/view?usp=sharing",1))</f>
        <v/>
      </c>
      <c r="D192" s="3" t="s">
        <v>289</v>
      </c>
      <c r="E192" s="1" t="str">
        <f>HYPERLINK("https://drive.google.com/file/d/1haaiGAmpql6rBfyfyHHKLFFAIEF_QrCV/view?usp=sharing","GIF booth rental Culver City-Calendar Events.pdf")</f>
        <v>GIF booth rental Culver City-Calendar Events.pdf</v>
      </c>
    </row>
    <row r="193" ht="112.5" customHeight="1">
      <c r="A193" s="2" t="s">
        <v>256</v>
      </c>
      <c r="B193" s="2" t="s">
        <v>290</v>
      </c>
      <c r="C193" s="1" t="str">
        <f>HYPERLINK("https://drive.google.com/file/d/17qGEEBvHDYEdsSfas4Bh9PElL-kmjFvQ/view?usp=sharing", IMAGE("https://api.qrserver.com/v1/create-qr-code/?size=150x150&amp;data=https://drive.google.com/file/d/17qGEEBvHDYEdsSfas4Bh9PElL-kmjFvQ/view?usp=sharing",1))</f>
        <v/>
      </c>
      <c r="D193" s="3" t="s">
        <v>291</v>
      </c>
      <c r="E193" s="1" t="str">
        <f>HYPERLINK("https://drive.google.com/file/d/17qGEEBvHDYEdsSfas4Bh9PElL-kmjFvQ/view?usp=sharing","GIF booth rental Culver City-Calendar Events.csv")</f>
        <v>GIF booth rental Culver City-Calendar Events.csv</v>
      </c>
    </row>
    <row r="194" ht="112.5" customHeight="1">
      <c r="A194" s="2" t="s">
        <v>259</v>
      </c>
      <c r="B194" s="2" t="s">
        <v>292</v>
      </c>
      <c r="C194" s="1" t="str">
        <f>HYPERLINK("https://drive.google.com/file/d/15mZZU1ga89ZJDhKTsUrEI3eN_sXEnAhX/view?usp=sharing", IMAGE("https://api.qrserver.com/v1/create-qr-code/?size=150x150&amp;data=https://drive.google.com/file/d/15mZZU1ga89ZJDhKTsUrEI3eN_sXEnAhX/view?usp=sharing",1))</f>
        <v/>
      </c>
      <c r="D194" s="3" t="s">
        <v>293</v>
      </c>
      <c r="E194" s="1" t="str">
        <f>HYPERLINK("https://drive.google.com/file/d/15mZZU1ga89ZJDhKTsUrEI3eN_sXEnAhX/view?usp=sharing","GIF booth rental Culver City-Calendar Events.ods")</f>
        <v>GIF booth rental Culver City-Calendar Events.ods</v>
      </c>
    </row>
    <row r="195" ht="112.5" customHeight="1">
      <c r="A195" s="2" t="s">
        <v>262</v>
      </c>
      <c r="B195" s="2" t="s">
        <v>294</v>
      </c>
      <c r="C195" s="1" t="str">
        <f>HYPERLINK("https://drive.google.com/file/d/1jSEViLE8cGbJ-JboXRrxfxJDpxM2pX00/view?usp=sharing", IMAGE("https://api.qrserver.com/v1/create-qr-code/?size=150x150&amp;data=https://drive.google.com/file/d/1jSEViLE8cGbJ-JboXRrxfxJDpxM2pX00/view?usp=sharing",1))</f>
        <v/>
      </c>
      <c r="D195" s="3" t="s">
        <v>295</v>
      </c>
      <c r="E195" s="1" t="str">
        <f>HYPERLINK("https://drive.google.com/file/d/1jSEViLE8cGbJ-JboXRrxfxJDpxM2pX00/view?usp=sharing","GIF booth rental Culver City-Calendar Events.tsv")</f>
        <v>GIF booth rental Culver City-Calendar Events.tsv</v>
      </c>
    </row>
    <row r="196" ht="112.5" customHeight="1">
      <c r="A196" s="2" t="s">
        <v>265</v>
      </c>
      <c r="B196" s="2" t="s">
        <v>296</v>
      </c>
      <c r="C196" s="1" t="str">
        <f>HYPERLINK("https://docs.google.com/spreadsheets/d/1lYu4XHaLL9RjF_OP9s3OW2m6xdFRj9wL/edit?usp=sharing&amp;ouid=115602453726005426174&amp;rtpof=true&amp;sd=true", IMAGE("https://api.qrserver.com/v1/create-qr-code/?size=150x150&amp;data=https://docs.google.com/spreadsheets/d/1lYu4XHaLL9RjF_OP9s3OW2m6xdFRj9wL/edit?usp=sharing&amp;ouid=115602453726005426174&amp;rtpof=true&amp;sd=true",1))</f>
        <v/>
      </c>
      <c r="D196" s="3" t="s">
        <v>297</v>
      </c>
      <c r="E196" s="1" t="str">
        <f>HYPERLINK("https://docs.google.com/spreadsheets/d/1lYu4XHaLL9RjF_OP9s3OW2m6xdFRj9wL/edit?usp=sharing&amp;ouid=115602453726005426174&amp;rtpof=true&amp;sd=true","GIF booth rental Culver City-Calendar Events.xlsx")</f>
        <v>GIF booth rental Culver City-Calendar Events.xlsx</v>
      </c>
    </row>
    <row r="197" ht="112.5" customHeight="1">
      <c r="A197" s="2" t="s">
        <v>253</v>
      </c>
      <c r="B197" s="2" t="s">
        <v>298</v>
      </c>
      <c r="C197" s="1" t="str">
        <f>HYPERLINK("https://drive.google.com/file/d/1FMFfIpaNLetRp7Xu7rop5rIE0dceND0N/view?usp=sharing", IMAGE("https://api.qrserver.com/v1/create-qr-code/?size=150x150&amp;data=https://drive.google.com/file/d/1FMFfIpaNLetRp7Xu7rop5rIE0dceND0N/view?usp=sharing",1))</f>
        <v/>
      </c>
      <c r="D197" s="3" t="s">
        <v>299</v>
      </c>
      <c r="E197" s="1" t="str">
        <f>HYPERLINK("https://drive.google.com/file/d/1FMFfIpaNLetRp7Xu7rop5rIE0dceND0N/view?usp=sharing","GIF booth rental Culver City-RSS Feeds.pdf")</f>
        <v>GIF booth rental Culver City-RSS Feeds.pdf</v>
      </c>
    </row>
    <row r="198" ht="112.5" customHeight="1">
      <c r="A198" s="2" t="s">
        <v>256</v>
      </c>
      <c r="B198" s="2" t="s">
        <v>300</v>
      </c>
      <c r="C198" s="1" t="str">
        <f>HYPERLINK("https://drive.google.com/file/d/1OxOu-9X7nWqw9Me_NMYZv6x38C6BtNNR/view?usp=sharing", IMAGE("https://api.qrserver.com/v1/create-qr-code/?size=150x150&amp;data=https://drive.google.com/file/d/1OxOu-9X7nWqw9Me_NMYZv6x38C6BtNNR/view?usp=sharing",1))</f>
        <v/>
      </c>
      <c r="D198" s="3" t="s">
        <v>301</v>
      </c>
      <c r="E198" s="1" t="str">
        <f>HYPERLINK("https://drive.google.com/file/d/1OxOu-9X7nWqw9Me_NMYZv6x38C6BtNNR/view?usp=sharing","GIF booth rental Culver City-RSS Feeds.csv")</f>
        <v>GIF booth rental Culver City-RSS Feeds.csv</v>
      </c>
    </row>
    <row r="199" ht="112.5" customHeight="1">
      <c r="A199" s="2" t="s">
        <v>259</v>
      </c>
      <c r="B199" s="2" t="s">
        <v>302</v>
      </c>
      <c r="C199" s="1" t="str">
        <f>HYPERLINK("https://drive.google.com/file/d/10UROnNRA8IRLoEt0svFHcO6bRXzo1VcA/view?usp=sharing", IMAGE("https://api.qrserver.com/v1/create-qr-code/?size=150x150&amp;data=https://drive.google.com/file/d/10UROnNRA8IRLoEt0svFHcO6bRXzo1VcA/view?usp=sharing",1))</f>
        <v/>
      </c>
      <c r="D199" s="3" t="s">
        <v>303</v>
      </c>
      <c r="E199" s="1" t="str">
        <f>HYPERLINK("https://drive.google.com/file/d/10UROnNRA8IRLoEt0svFHcO6bRXzo1VcA/view?usp=sharing","GIF booth rental Culver City-RSS Feeds.ods")</f>
        <v>GIF booth rental Culver City-RSS Feeds.ods</v>
      </c>
    </row>
    <row r="200" ht="112.5" customHeight="1">
      <c r="A200" s="2" t="s">
        <v>262</v>
      </c>
      <c r="B200" s="2" t="s">
        <v>304</v>
      </c>
      <c r="C200" s="1" t="str">
        <f>HYPERLINK("https://drive.google.com/file/d/1EecdIoYbBMSvXEx608iAuDBWBYS7P50Z/view?usp=sharing", IMAGE("https://api.qrserver.com/v1/create-qr-code/?size=150x150&amp;data=https://drive.google.com/file/d/1EecdIoYbBMSvXEx608iAuDBWBYS7P50Z/view?usp=sharing",1))</f>
        <v/>
      </c>
      <c r="D200" s="3" t="s">
        <v>305</v>
      </c>
      <c r="E200" s="1" t="str">
        <f>HYPERLINK("https://drive.google.com/file/d/1EecdIoYbBMSvXEx608iAuDBWBYS7P50Z/view?usp=sharing","GIF booth rental Culver City-RSS Feeds.tsv")</f>
        <v>GIF booth rental Culver City-RSS Feeds.tsv</v>
      </c>
    </row>
    <row r="201" ht="112.5" customHeight="1">
      <c r="A201" s="2" t="s">
        <v>265</v>
      </c>
      <c r="B201" s="2" t="s">
        <v>306</v>
      </c>
      <c r="C201" s="1" t="str">
        <f>HYPERLINK("https://docs.google.com/spreadsheets/d/1UJ53fTS1WRwWg7fjuG52bObBWPt6rIeY/edit?usp=sharing&amp;ouid=115602453726005426174&amp;rtpof=true&amp;sd=true", IMAGE("https://api.qrserver.com/v1/create-qr-code/?size=150x150&amp;data=https://docs.google.com/spreadsheets/d/1UJ53fTS1WRwWg7fjuG52bObBWPt6rIeY/edit?usp=sharing&amp;ouid=115602453726005426174&amp;rtpof=true&amp;sd=true",1))</f>
        <v/>
      </c>
      <c r="D201" s="3" t="s">
        <v>307</v>
      </c>
      <c r="E201" s="1" t="str">
        <f>HYPERLINK("https://docs.google.com/spreadsheets/d/1UJ53fTS1WRwWg7fjuG52bObBWPt6rIeY/edit?usp=sharing&amp;ouid=115602453726005426174&amp;rtpof=true&amp;sd=true","GIF booth rental Culver City-RSS Feeds.xlsx")</f>
        <v>GIF booth rental Culver City-RSS Feeds.xlsx</v>
      </c>
    </row>
    <row r="202" ht="112.5" customHeight="1">
      <c r="A202" s="2" t="s">
        <v>308</v>
      </c>
      <c r="B202" s="2" t="s">
        <v>309</v>
      </c>
      <c r="C202" s="1" t="str">
        <f>HYPERLINK("https://drive.google.com/file/d/1MSkrS3DkFVL_bwZJZSBROF48Ymb3xh_T/view?usp=sharing", IMAGE("https://api.qrserver.com/v1/create-qr-code/?size=150x150&amp;data=https://drive.google.com/file/d/1MSkrS3DkFVL_bwZJZSBROF48Ymb3xh_T/view?usp=sharing",1))</f>
        <v/>
      </c>
      <c r="D202" s="3" t="s">
        <v>310</v>
      </c>
      <c r="E202" s="1" t="str">
        <f>HYPERLINK("https://drive.google.com/file/d/1MSkrS3DkFVL_bwZJZSBROF48Ymb3xh_T/view?usp=sharing","GIF booth rental Culver City.rtf")</f>
        <v>GIF booth rental Culver City.rtf</v>
      </c>
    </row>
    <row r="203" ht="112.5" customHeight="1">
      <c r="A203" s="2" t="s">
        <v>311</v>
      </c>
      <c r="B203" s="2" t="s">
        <v>312</v>
      </c>
      <c r="C203" s="1" t="str">
        <f>HYPERLINK("https://drive.google.com/file/d/1DTC9j2otFQDyL1vnzp0_dhbm6pyYXxKf/view?usp=sharing", IMAGE("https://api.qrserver.com/v1/create-qr-code/?size=150x150&amp;data=https://drive.google.com/file/d/1DTC9j2otFQDyL1vnzp0_dhbm6pyYXxKf/view?usp=sharing",1))</f>
        <v/>
      </c>
      <c r="D203" s="3" t="s">
        <v>313</v>
      </c>
      <c r="E203" s="1" t="str">
        <f>HYPERLINK("https://drive.google.com/file/d/1DTC9j2otFQDyL1vnzp0_dhbm6pyYXxKf/view?usp=sharing","GIF booth rental Culver City.txt")</f>
        <v>GIF booth rental Culver City.txt</v>
      </c>
    </row>
    <row r="204" ht="112.5" customHeight="1">
      <c r="A204" s="2" t="s">
        <v>308</v>
      </c>
      <c r="B204" s="2" t="s">
        <v>314</v>
      </c>
      <c r="C204" s="1" t="str">
        <f>HYPERLINK("https://drive.google.com/file/d/1jdML5Uj4HQ0achxNLZru779QnhfJKDnH/view?usp=sharing", IMAGE("https://api.qrserver.com/v1/create-qr-code/?size=150x150&amp;data=https://drive.google.com/file/d/1jdML5Uj4HQ0achxNLZru779QnhfJKDnH/view?usp=sharing",1))</f>
        <v/>
      </c>
      <c r="D204" s="3" t="s">
        <v>315</v>
      </c>
      <c r="E204" s="1" t="str">
        <f>HYPERLINK("https://drive.google.com/file/d/1jdML5Uj4HQ0achxNLZru779QnhfJKDnH/view?usp=sharing","renting a photo booth Culver City.rtf")</f>
        <v>renting a photo booth Culver City.rtf</v>
      </c>
    </row>
    <row r="205" ht="112.5" customHeight="1">
      <c r="A205" s="2" t="s">
        <v>311</v>
      </c>
      <c r="B205" s="2" t="s">
        <v>316</v>
      </c>
      <c r="C205" s="1" t="str">
        <f>HYPERLINK("https://drive.google.com/file/d/1oy8xbx04C2QkdamN5sr300_mURW2x0jy/view?usp=sharing", IMAGE("https://api.qrserver.com/v1/create-qr-code/?size=150x150&amp;data=https://drive.google.com/file/d/1oy8xbx04C2QkdamN5sr300_mURW2x0jy/view?usp=sharing",1))</f>
        <v/>
      </c>
      <c r="D205" s="3" t="s">
        <v>317</v>
      </c>
      <c r="E205" s="1" t="str">
        <f>HYPERLINK("https://drive.google.com/file/d/1oy8xbx04C2QkdamN5sr300_mURW2x0jy/view?usp=sharing","renting a photo booth Culver City.txt")</f>
        <v>renting a photo booth Culver City.txt</v>
      </c>
    </row>
    <row r="206" ht="112.5" customHeight="1">
      <c r="A206" s="2" t="s">
        <v>308</v>
      </c>
      <c r="B206" s="2" t="s">
        <v>318</v>
      </c>
      <c r="C206" s="1" t="str">
        <f>HYPERLINK("https://drive.google.com/file/d/1MVmjvM4RaVdYssdH33AEGkfVyu_LMIc6/view?usp=sharing", IMAGE("https://api.qrserver.com/v1/create-qr-code/?size=150x150&amp;data=https://drive.google.com/file/d/1MVmjvM4RaVdYssdH33AEGkfVyu_LMIc6/view?usp=sharing",1))</f>
        <v/>
      </c>
      <c r="D206" s="3" t="s">
        <v>319</v>
      </c>
      <c r="E206" s="1" t="str">
        <f>HYPERLINK("https://drive.google.com/file/d/1MVmjvM4RaVdYssdH33AEGkfVyu_LMIc6/view?usp=sharing","photo booth rental Culver City.rtf")</f>
        <v>photo booth rental Culver City.rtf</v>
      </c>
    </row>
    <row r="207" ht="112.5" customHeight="1">
      <c r="A207" s="2" t="s">
        <v>311</v>
      </c>
      <c r="B207" s="2" t="s">
        <v>320</v>
      </c>
      <c r="C207" s="1" t="str">
        <f>HYPERLINK("https://drive.google.com/file/d/1YKcvRfefTPuPuvhGEKZKXU7KodkXUbhL/view?usp=sharing", IMAGE("https://api.qrserver.com/v1/create-qr-code/?size=150x150&amp;data=https://drive.google.com/file/d/1YKcvRfefTPuPuvhGEKZKXU7KodkXUbhL/view?usp=sharing",1))</f>
        <v/>
      </c>
      <c r="D207" s="3" t="s">
        <v>321</v>
      </c>
      <c r="E207" s="1" t="str">
        <f>HYPERLINK("https://drive.google.com/file/d/1YKcvRfefTPuPuvhGEKZKXU7KodkXUbhL/view?usp=sharing","photo booth rental Culver City.txt")</f>
        <v>photo booth rental Culver City.txt</v>
      </c>
    </row>
    <row r="208" ht="112.5" customHeight="1">
      <c r="A208" s="2" t="s">
        <v>308</v>
      </c>
      <c r="B208" s="2" t="s">
        <v>322</v>
      </c>
      <c r="C208" s="1" t="str">
        <f>HYPERLINK("https://drive.google.com/file/d/1Bt4PaHSehyQF2ZUFGAcZmmHyxOGJPfmQ/view?usp=sharing", IMAGE("https://api.qrserver.com/v1/create-qr-code/?size=150x150&amp;data=https://drive.google.com/file/d/1Bt4PaHSehyQF2ZUFGAcZmmHyxOGJPfmQ/view?usp=sharing",1))</f>
        <v/>
      </c>
      <c r="D208" s="3" t="s">
        <v>323</v>
      </c>
      <c r="E208" s="1" t="str">
        <f>HYPERLINK("https://drive.google.com/file/d/1Bt4PaHSehyQF2ZUFGAcZmmHyxOGJPfmQ/view?usp=sharing","photo booth rentals Culver City.rtf")</f>
        <v>photo booth rentals Culver City.rtf</v>
      </c>
    </row>
    <row r="209" ht="112.5" customHeight="1">
      <c r="A209" s="2" t="s">
        <v>311</v>
      </c>
      <c r="B209" s="2" t="s">
        <v>324</v>
      </c>
      <c r="C209" s="1" t="str">
        <f>HYPERLINK("https://drive.google.com/file/d/1DfRCVTvzUakhltV2aUT7HoYPiK0bfPLL/view?usp=sharing", IMAGE("https://api.qrserver.com/v1/create-qr-code/?size=150x150&amp;data=https://drive.google.com/file/d/1DfRCVTvzUakhltV2aUT7HoYPiK0bfPLL/view?usp=sharing",1))</f>
        <v/>
      </c>
      <c r="D209" s="3" t="s">
        <v>325</v>
      </c>
      <c r="E209" s="1" t="str">
        <f>HYPERLINK("https://drive.google.com/file/d/1DfRCVTvzUakhltV2aUT7HoYPiK0bfPLL/view?usp=sharing","photo booth rentals Culver City.txt")</f>
        <v>photo booth rentals Culver City.txt</v>
      </c>
    </row>
    <row r="210" ht="112.5" customHeight="1">
      <c r="A210" s="2" t="s">
        <v>308</v>
      </c>
      <c r="B210" s="2" t="s">
        <v>326</v>
      </c>
      <c r="C210" s="1" t="str">
        <f>HYPERLINK("https://drive.google.com/file/d/1xZox8GG6smp4F2MaKmQr4f7GlooUsrDt/view?usp=sharing", IMAGE("https://api.qrserver.com/v1/create-qr-code/?size=150x150&amp;data=https://drive.google.com/file/d/1xZox8GG6smp4F2MaKmQr4f7GlooUsrDt/view?usp=sharing",1))</f>
        <v/>
      </c>
      <c r="D210" s="3" t="s">
        <v>327</v>
      </c>
      <c r="E210" s="1" t="str">
        <f>HYPERLINK("https://drive.google.com/file/d/1xZox8GG6smp4F2MaKmQr4f7GlooUsrDt/view?usp=sharing","photobooth rental Culver City.rtf")</f>
        <v>photobooth rental Culver City.rtf</v>
      </c>
    </row>
    <row r="211" ht="112.5" customHeight="1">
      <c r="A211" s="2" t="s">
        <v>311</v>
      </c>
      <c r="B211" s="2" t="s">
        <v>328</v>
      </c>
      <c r="C211" s="1" t="str">
        <f>HYPERLINK("https://drive.google.com/file/d/1gJpX7hUqRTJapE5ZCyUqHtjIXgpvOgKd/view?usp=sharing", IMAGE("https://api.qrserver.com/v1/create-qr-code/?size=150x150&amp;data=https://drive.google.com/file/d/1gJpX7hUqRTJapE5ZCyUqHtjIXgpvOgKd/view?usp=sharing",1))</f>
        <v/>
      </c>
      <c r="D211" s="3" t="s">
        <v>329</v>
      </c>
      <c r="E211" s="1" t="str">
        <f>HYPERLINK("https://drive.google.com/file/d/1gJpX7hUqRTJapE5ZCyUqHtjIXgpvOgKd/view?usp=sharing","photobooth rental Culver City.txt")</f>
        <v>photobooth rental Culver City.txt</v>
      </c>
    </row>
    <row r="212" ht="112.5" customHeight="1">
      <c r="A212" s="2" t="s">
        <v>308</v>
      </c>
      <c r="B212" s="2" t="s">
        <v>330</v>
      </c>
      <c r="C212" s="1" t="str">
        <f>HYPERLINK("https://drive.google.com/file/d/187nN0nRtWN9halznQSvWIeCOYB6M_egE/view?usp=sharing", IMAGE("https://api.qrserver.com/v1/create-qr-code/?size=150x150&amp;data=https://drive.google.com/file/d/187nN0nRtWN9halznQSvWIeCOYB6M_egE/view?usp=sharing",1))</f>
        <v/>
      </c>
      <c r="D212" s="3" t="s">
        <v>331</v>
      </c>
      <c r="E212" s="1" t="str">
        <f>HYPERLINK("https://drive.google.com/file/d/187nN0nRtWN9halznQSvWIeCOYB6M_egE/view?usp=sharing","renting a photo booth in Culver City.rtf")</f>
        <v>renting a photo booth in Culver City.rtf</v>
      </c>
    </row>
    <row r="213" ht="112.5" customHeight="1">
      <c r="A213" s="2" t="s">
        <v>311</v>
      </c>
      <c r="B213" s="2" t="s">
        <v>332</v>
      </c>
      <c r="C213" s="1" t="str">
        <f>HYPERLINK("https://drive.google.com/file/d/11IGCxFLcHMQsJ01FeZ2L9bBZ5UifE8EP/view?usp=sharing", IMAGE("https://api.qrserver.com/v1/create-qr-code/?size=150x150&amp;data=https://drive.google.com/file/d/11IGCxFLcHMQsJ01FeZ2L9bBZ5UifE8EP/view?usp=sharing",1))</f>
        <v/>
      </c>
      <c r="D213" s="3" t="s">
        <v>333</v>
      </c>
      <c r="E213" s="1" t="str">
        <f>HYPERLINK("https://drive.google.com/file/d/11IGCxFLcHMQsJ01FeZ2L9bBZ5UifE8EP/view?usp=sharing","renting a photo booth in Culver City.txt")</f>
        <v>renting a photo booth in Culver City.txt</v>
      </c>
    </row>
    <row r="214" ht="112.5" customHeight="1">
      <c r="A214" s="2" t="s">
        <v>308</v>
      </c>
      <c r="B214" s="2" t="s">
        <v>334</v>
      </c>
      <c r="C214" s="1" t="str">
        <f>HYPERLINK("https://drive.google.com/file/d/13W7SUTziSbKfwvFGyx4MiFv-fanuRLM7/view?usp=sharing", IMAGE("https://api.qrserver.com/v1/create-qr-code/?size=150x150&amp;data=https://drive.google.com/file/d/13W7SUTziSbKfwvFGyx4MiFv-fanuRLM7/view?usp=sharing",1))</f>
        <v/>
      </c>
      <c r="D214" s="3" t="s">
        <v>335</v>
      </c>
      <c r="E214" s="1" t="str">
        <f>HYPERLINK("https://drive.google.com/file/d/13W7SUTziSbKfwvFGyx4MiFv-fanuRLM7/view?usp=sharing","rent a photobooth Culver City.rtf")</f>
        <v>rent a photobooth Culver City.rtf</v>
      </c>
    </row>
    <row r="215" ht="112.5" customHeight="1">
      <c r="A215" s="2" t="s">
        <v>311</v>
      </c>
      <c r="B215" s="2" t="s">
        <v>336</v>
      </c>
      <c r="C215" s="1" t="str">
        <f>HYPERLINK("https://drive.google.com/file/d/1L8rIRGOVQLO26LPAnKxzJHyaYRlEgaWV/view?usp=sharing", IMAGE("https://api.qrserver.com/v1/create-qr-code/?size=150x150&amp;data=https://drive.google.com/file/d/1L8rIRGOVQLO26LPAnKxzJHyaYRlEgaWV/view?usp=sharing",1))</f>
        <v/>
      </c>
      <c r="D215" s="3" t="s">
        <v>337</v>
      </c>
      <c r="E215" s="1" t="str">
        <f>HYPERLINK("https://drive.google.com/file/d/1L8rIRGOVQLO26LPAnKxzJHyaYRlEgaWV/view?usp=sharing","rent a photobooth Culver City.txt")</f>
        <v>rent a photobooth Culver City.txt</v>
      </c>
    </row>
    <row r="216" ht="112.5" customHeight="1">
      <c r="A216" s="2" t="s">
        <v>308</v>
      </c>
      <c r="B216" s="2" t="s">
        <v>338</v>
      </c>
      <c r="C216" s="1" t="str">
        <f>HYPERLINK("https://drive.google.com/file/d/1QJ3AiIQCl10sHYLzar2TflENHPw-MYPe/view?usp=sharing", IMAGE("https://api.qrserver.com/v1/create-qr-code/?size=150x150&amp;data=https://drive.google.com/file/d/1QJ3AiIQCl10sHYLzar2TflENHPw-MYPe/view?usp=sharing",1))</f>
        <v/>
      </c>
      <c r="D216" s="3" t="s">
        <v>339</v>
      </c>
      <c r="E216" s="1" t="str">
        <f>HYPERLINK("https://drive.google.com/file/d/1QJ3AiIQCl10sHYLzar2TflENHPw-MYPe/view?usp=sharing","photo booth rental package Culver City.rtf")</f>
        <v>photo booth rental package Culver City.rtf</v>
      </c>
    </row>
    <row r="217" ht="112.5" customHeight="1">
      <c r="A217" s="2" t="s">
        <v>311</v>
      </c>
      <c r="B217" s="2" t="s">
        <v>340</v>
      </c>
      <c r="C217" s="1" t="str">
        <f>HYPERLINK("https://drive.google.com/file/d/1qOeQhpTRTWIjWJNkjGbob_IOO9Hhl1OM/view?usp=sharing", IMAGE("https://api.qrserver.com/v1/create-qr-code/?size=150x150&amp;data=https://drive.google.com/file/d/1qOeQhpTRTWIjWJNkjGbob_IOO9Hhl1OM/view?usp=sharing",1))</f>
        <v/>
      </c>
      <c r="D217" s="3" t="s">
        <v>341</v>
      </c>
      <c r="E217" s="1" t="str">
        <f>HYPERLINK("https://drive.google.com/file/d/1qOeQhpTRTWIjWJNkjGbob_IOO9Hhl1OM/view?usp=sharing","photo booth rental package Culver City.txt")</f>
        <v>photo booth rental package Culver City.txt</v>
      </c>
    </row>
    <row r="218" ht="112.5" customHeight="1">
      <c r="A218" s="2" t="s">
        <v>308</v>
      </c>
      <c r="B218" s="2" t="s">
        <v>342</v>
      </c>
      <c r="C218" s="1" t="str">
        <f>HYPERLINK("https://drive.google.com/file/d/1Mlkq0CrEcsy7-YgKkEUgUmqRvFdRHRcn/view?usp=sharing", IMAGE("https://api.qrserver.com/v1/create-qr-code/?size=150x150&amp;data=https://drive.google.com/file/d/1Mlkq0CrEcsy7-YgKkEUgUmqRvFdRHRcn/view?usp=sharing",1))</f>
        <v/>
      </c>
      <c r="D218" s="3" t="s">
        <v>343</v>
      </c>
      <c r="E218" s="1" t="str">
        <f>HYPERLINK("https://drive.google.com/file/d/1Mlkq0CrEcsy7-YgKkEUgUmqRvFdRHRcn/view?usp=sharing","photobooth for rent Culver City.rtf")</f>
        <v>photobooth for rent Culver City.rtf</v>
      </c>
    </row>
    <row r="219" ht="112.5" customHeight="1">
      <c r="A219" s="2" t="s">
        <v>311</v>
      </c>
      <c r="B219" s="2" t="s">
        <v>344</v>
      </c>
      <c r="C219" s="1" t="str">
        <f>HYPERLINK("https://drive.google.com/file/d/1dacb4FlR_EuqsYqqAdz03PIscE7BClXV/view?usp=sharing", IMAGE("https://api.qrserver.com/v1/create-qr-code/?size=150x150&amp;data=https://drive.google.com/file/d/1dacb4FlR_EuqsYqqAdz03PIscE7BClXV/view?usp=sharing",1))</f>
        <v/>
      </c>
      <c r="D219" s="3" t="s">
        <v>345</v>
      </c>
      <c r="E219" s="1" t="str">
        <f>HYPERLINK("https://drive.google.com/file/d/1dacb4FlR_EuqsYqqAdz03PIscE7BClXV/view?usp=sharing","photobooth for rent Culver City.txt")</f>
        <v>photobooth for rent Culver City.txt</v>
      </c>
    </row>
    <row r="220" ht="112.5" customHeight="1">
      <c r="A220" s="2" t="s">
        <v>308</v>
      </c>
      <c r="B220" s="2" t="s">
        <v>346</v>
      </c>
      <c r="C220" s="1" t="str">
        <f>HYPERLINK("https://drive.google.com/file/d/19wfkC0gAnSfZcl2rlhQr85NTTvLMoeB2/view?usp=sharing", IMAGE("https://api.qrserver.com/v1/create-qr-code/?size=150x150&amp;data=https://drive.google.com/file/d/19wfkC0gAnSfZcl2rlhQr85NTTvLMoeB2/view?usp=sharing",1))</f>
        <v/>
      </c>
      <c r="D220" s="3" t="s">
        <v>347</v>
      </c>
      <c r="E220" s="1" t="str">
        <f>HYPERLINK("https://drive.google.com/file/d/19wfkC0gAnSfZcl2rlhQr85NTTvLMoeB2/view?usp=sharing","photo booths rent Culver City.rtf")</f>
        <v>photo booths rent Culver City.rtf</v>
      </c>
    </row>
    <row r="221" ht="112.5" customHeight="1">
      <c r="A221" s="2" t="s">
        <v>311</v>
      </c>
      <c r="B221" s="2" t="s">
        <v>348</v>
      </c>
      <c r="C221" s="1" t="str">
        <f>HYPERLINK("https://drive.google.com/file/d/1cAmgtW_N0DA4_-FASjOv3oVE3XgikkdI/view?usp=sharing", IMAGE("https://api.qrserver.com/v1/create-qr-code/?size=150x150&amp;data=https://drive.google.com/file/d/1cAmgtW_N0DA4_-FASjOv3oVE3XgikkdI/view?usp=sharing",1))</f>
        <v/>
      </c>
      <c r="D221" s="3" t="s">
        <v>349</v>
      </c>
      <c r="E221" s="1" t="str">
        <f>HYPERLINK("https://drive.google.com/file/d/1cAmgtW_N0DA4_-FASjOv3oVE3XgikkdI/view?usp=sharing","photo booths rent Culver City.txt")</f>
        <v>photo booths rent Culver City.txt</v>
      </c>
    </row>
    <row r="222" ht="112.5" customHeight="1">
      <c r="A222" s="2" t="s">
        <v>308</v>
      </c>
      <c r="B222" s="2" t="s">
        <v>330</v>
      </c>
      <c r="C222" s="1" t="str">
        <f>HYPERLINK("https://drive.google.com/file/d/120e9IHoQBLN9P-AwQNFTuoF3Ma2qa9vs/view?usp=sharing", IMAGE("https://api.qrserver.com/v1/create-qr-code/?size=150x150&amp;data=https://drive.google.com/file/d/120e9IHoQBLN9P-AwQNFTuoF3Ma2qa9vs/view?usp=sharing",1))</f>
        <v/>
      </c>
      <c r="D222" s="3" t="s">
        <v>350</v>
      </c>
      <c r="E222" s="1" t="str">
        <f>HYPERLINK("https://drive.google.com/file/d/120e9IHoQBLN9P-AwQNFTuoF3Ma2qa9vs/view?usp=sharing","renting a photo booth in Culver City.rtf")</f>
        <v>renting a photo booth in Culver City.rtf</v>
      </c>
    </row>
    <row r="223" ht="112.5" customHeight="1">
      <c r="A223" s="2" t="s">
        <v>311</v>
      </c>
      <c r="B223" s="2" t="s">
        <v>332</v>
      </c>
      <c r="C223" s="1" t="str">
        <f>HYPERLINK("https://drive.google.com/file/d/1grEAcj-5HapiBShaq_kbloEpmW0is418/view?usp=sharing", IMAGE("https://api.qrserver.com/v1/create-qr-code/?size=150x150&amp;data=https://drive.google.com/file/d/1grEAcj-5HapiBShaq_kbloEpmW0is418/view?usp=sharing",1))</f>
        <v/>
      </c>
      <c r="D223" s="3" t="s">
        <v>351</v>
      </c>
      <c r="E223" s="1" t="str">
        <f>HYPERLINK("https://drive.google.com/file/d/1grEAcj-5HapiBShaq_kbloEpmW0is418/view?usp=sharing","renting a photo booth in Culver City.txt")</f>
        <v>renting a photo booth in Culver City.txt</v>
      </c>
    </row>
    <row r="224" ht="112.5" customHeight="1">
      <c r="A224" s="2" t="s">
        <v>308</v>
      </c>
      <c r="B224" s="2" t="s">
        <v>352</v>
      </c>
      <c r="C224" s="1" t="str">
        <f>HYPERLINK("https://drive.google.com/file/d/1qU_KGzqndpmdlm03HUG-23wOpoRGPl5Z/view?usp=sharing", IMAGE("https://api.qrserver.com/v1/create-qr-code/?size=150x150&amp;data=https://drive.google.com/file/d/1qU_KGzqndpmdlm03HUG-23wOpoRGPl5Z/view?usp=sharing",1))</f>
        <v/>
      </c>
      <c r="D224" s="3" t="s">
        <v>353</v>
      </c>
      <c r="E224" s="1" t="str">
        <f>HYPERLINK("https://drive.google.com/file/d/1qU_KGzqndpmdlm03HUG-23wOpoRGPl5Z/view?usp=sharing","corporate event photo booth Culver City.rtf")</f>
        <v>corporate event photo booth Culver City.rtf</v>
      </c>
    </row>
    <row r="225" ht="112.5" customHeight="1">
      <c r="A225" s="2" t="s">
        <v>311</v>
      </c>
      <c r="B225" s="2" t="s">
        <v>354</v>
      </c>
      <c r="C225" s="1" t="str">
        <f>HYPERLINK("https://drive.google.com/file/d/1huV5WmsDp0049Ac-Me-cREexGrW_8EwG/view?usp=sharing", IMAGE("https://api.qrserver.com/v1/create-qr-code/?size=150x150&amp;data=https://drive.google.com/file/d/1huV5WmsDp0049Ac-Me-cREexGrW_8EwG/view?usp=sharing",1))</f>
        <v/>
      </c>
      <c r="D225" s="3" t="s">
        <v>355</v>
      </c>
      <c r="E225" s="1" t="str">
        <f>HYPERLINK("https://drive.google.com/file/d/1huV5WmsDp0049Ac-Me-cREexGrW_8EwG/view?usp=sharing","corporate event photo booth Culver City.txt")</f>
        <v>corporate event photo booth Culver City.txt</v>
      </c>
    </row>
    <row r="226" ht="112.5" customHeight="1">
      <c r="A226" s="2" t="s">
        <v>308</v>
      </c>
      <c r="B226" s="2" t="s">
        <v>318</v>
      </c>
      <c r="C226" s="1" t="str">
        <f>HYPERLINK("https://drive.google.com/file/d/1Ei6y-XBbBk1lA1L9DyxG591rK_wu-G-T/view?usp=sharing", IMAGE("https://api.qrserver.com/v1/create-qr-code/?size=150x150&amp;data=https://drive.google.com/file/d/1Ei6y-XBbBk1lA1L9DyxG591rK_wu-G-T/view?usp=sharing",1))</f>
        <v/>
      </c>
      <c r="D226" s="3" t="s">
        <v>356</v>
      </c>
      <c r="E226" s="1" t="str">
        <f>HYPERLINK("https://drive.google.com/file/d/1Ei6y-XBbBk1lA1L9DyxG591rK_wu-G-T/view?usp=sharing","photo booth rental Culver City.rtf")</f>
        <v>photo booth rental Culver City.rtf</v>
      </c>
    </row>
    <row r="227" ht="112.5" customHeight="1">
      <c r="A227" s="2" t="s">
        <v>311</v>
      </c>
      <c r="B227" s="2" t="s">
        <v>320</v>
      </c>
      <c r="C227" s="1" t="str">
        <f>HYPERLINK("https://drive.google.com/file/d/1Ore6rn9cUzuVWj7FBUKpszciVT6GHDyT/view?usp=sharing", IMAGE("https://api.qrserver.com/v1/create-qr-code/?size=150x150&amp;data=https://drive.google.com/file/d/1Ore6rn9cUzuVWj7FBUKpszciVT6GHDyT/view?usp=sharing",1))</f>
        <v/>
      </c>
      <c r="D227" s="3" t="s">
        <v>357</v>
      </c>
      <c r="E227" s="1" t="str">
        <f>HYPERLINK("https://drive.google.com/file/d/1Ore6rn9cUzuVWj7FBUKpszciVT6GHDyT/view?usp=sharing","photo booth rental Culver City.txt")</f>
        <v>photo booth rental Culver City.txt</v>
      </c>
    </row>
    <row r="228" ht="112.5" customHeight="1">
      <c r="A228" s="2" t="s">
        <v>308</v>
      </c>
      <c r="B228" s="2" t="s">
        <v>358</v>
      </c>
      <c r="C228" s="1" t="str">
        <f>HYPERLINK("https://drive.google.com/file/d/16ixtQT4QW4uNSB1PjrWEzWj51crJTXvA/view?usp=sharing", IMAGE("https://api.qrserver.com/v1/create-qr-code/?size=150x150&amp;data=https://drive.google.com/file/d/16ixtQT4QW4uNSB1PjrWEzWj51crJTXvA/view?usp=sharing",1))</f>
        <v/>
      </c>
      <c r="D228" s="3" t="s">
        <v>359</v>
      </c>
      <c r="E228" s="1" t="str">
        <f>HYPERLINK("https://drive.google.com/file/d/16ixtQT4QW4uNSB1PjrWEzWj51crJTXvA/view?usp=sharing","wedding photo booth rental in Culver City.rtf")</f>
        <v>wedding photo booth rental in Culver City.rtf</v>
      </c>
    </row>
    <row r="229" ht="112.5" customHeight="1">
      <c r="A229" s="2" t="s">
        <v>311</v>
      </c>
      <c r="B229" s="2" t="s">
        <v>360</v>
      </c>
      <c r="C229" s="1" t="str">
        <f>HYPERLINK("https://drive.google.com/file/d/1LMDgKixz-qSSjDdLy5PBSvK1_evkICfy/view?usp=sharing", IMAGE("https://api.qrserver.com/v1/create-qr-code/?size=150x150&amp;data=https://drive.google.com/file/d/1LMDgKixz-qSSjDdLy5PBSvK1_evkICfy/view?usp=sharing",1))</f>
        <v/>
      </c>
      <c r="D229" s="3" t="s">
        <v>361</v>
      </c>
      <c r="E229" s="1" t="str">
        <f>HYPERLINK("https://drive.google.com/file/d/1LMDgKixz-qSSjDdLy5PBSvK1_evkICfy/view?usp=sharing","wedding photo booth rental in Culver City.txt")</f>
        <v>wedding photo booth rental in Culver City.txt</v>
      </c>
    </row>
    <row r="230" ht="112.5" customHeight="1">
      <c r="A230" s="2" t="s">
        <v>308</v>
      </c>
      <c r="B230" s="2" t="s">
        <v>362</v>
      </c>
      <c r="C230" s="1" t="str">
        <f>HYPERLINK("https://drive.google.com/file/d/1-6es9tTe8BEvsMeTt136aTv2bmrlJmN_/view?usp=sharing", IMAGE("https://api.qrserver.com/v1/create-qr-code/?size=150x150&amp;data=https://drive.google.com/file/d/1-6es9tTe8BEvsMeTt136aTv2bmrlJmN_/view?usp=sharing",1))</f>
        <v/>
      </c>
      <c r="D230" s="3" t="s">
        <v>363</v>
      </c>
      <c r="E230" s="1" t="str">
        <f>HYPERLINK("https://drive.google.com/file/d/1-6es9tTe8BEvsMeTt136aTv2bmrlJmN_/view?usp=sharing","photo booth rental in Culver City.rtf")</f>
        <v>photo booth rental in Culver City.rtf</v>
      </c>
    </row>
    <row r="231" ht="112.5" customHeight="1">
      <c r="A231" s="2" t="s">
        <v>311</v>
      </c>
      <c r="B231" s="2" t="s">
        <v>364</v>
      </c>
      <c r="C231" s="1" t="str">
        <f>HYPERLINK("https://drive.google.com/file/d/1EI96KYOhtYVGRuDjgg3XpAIknpYbRINI/view?usp=sharing", IMAGE("https://api.qrserver.com/v1/create-qr-code/?size=150x150&amp;data=https://drive.google.com/file/d/1EI96KYOhtYVGRuDjgg3XpAIknpYbRINI/view?usp=sharing",1))</f>
        <v/>
      </c>
      <c r="D231" s="3" t="s">
        <v>365</v>
      </c>
      <c r="E231" s="1" t="str">
        <f>HYPERLINK("https://drive.google.com/file/d/1EI96KYOhtYVGRuDjgg3XpAIknpYbRINI/view?usp=sharing","photo booth rental in Culver City.txt")</f>
        <v>photo booth rental in Culver City.txt</v>
      </c>
    </row>
    <row r="232" ht="112.5" customHeight="1">
      <c r="A232" s="2" t="s">
        <v>308</v>
      </c>
      <c r="B232" s="2" t="s">
        <v>366</v>
      </c>
      <c r="C232" s="1" t="str">
        <f>HYPERLINK("https://drive.google.com/file/d/1w-jSKxbJp7F-BFiHRkc6K-sdW98WExeP/view?usp=sharing", IMAGE("https://api.qrserver.com/v1/create-qr-code/?size=150x150&amp;data=https://drive.google.com/file/d/1w-jSKxbJp7F-BFiHRkc6K-sdW98WExeP/view?usp=sharing",1))</f>
        <v/>
      </c>
      <c r="D232" s="3" t="s">
        <v>367</v>
      </c>
      <c r="E232" s="1" t="str">
        <f>HYPERLINK("https://drive.google.com/file/d/1w-jSKxbJp7F-BFiHRkc6K-sdW98WExeP/view?usp=sharing","photo booth for rent Culver City.rtf")</f>
        <v>photo booth for rent Culver City.rtf</v>
      </c>
    </row>
    <row r="233" ht="112.5" customHeight="1">
      <c r="A233" s="2" t="s">
        <v>311</v>
      </c>
      <c r="B233" s="2" t="s">
        <v>368</v>
      </c>
      <c r="C233" s="1" t="str">
        <f>HYPERLINK("https://drive.google.com/file/d/14e3uO2uWwoJclKGoLCeooiYZoaC-dVO9/view?usp=sharing", IMAGE("https://api.qrserver.com/v1/create-qr-code/?size=150x150&amp;data=https://drive.google.com/file/d/14e3uO2uWwoJclKGoLCeooiYZoaC-dVO9/view?usp=sharing",1))</f>
        <v/>
      </c>
      <c r="D233" s="3" t="s">
        <v>369</v>
      </c>
      <c r="E233" s="1" t="str">
        <f>HYPERLINK("https://drive.google.com/file/d/14e3uO2uWwoJclKGoLCeooiYZoaC-dVO9/view?usp=sharing","photo booth for rent Culver City.txt")</f>
        <v>photo booth for rent Culver City.txt</v>
      </c>
    </row>
    <row r="234" ht="112.5" customHeight="1">
      <c r="A234" s="2" t="s">
        <v>308</v>
      </c>
      <c r="B234" s="2" t="s">
        <v>370</v>
      </c>
      <c r="C234" s="1" t="str">
        <f>HYPERLINK("https://drive.google.com/file/d/1wscWYbRIenjUPUwvDIiKc5CyCB-PxpoA/view?usp=sharing", IMAGE("https://api.qrserver.com/v1/create-qr-code/?size=150x150&amp;data=https://drive.google.com/file/d/1wscWYbRIenjUPUwvDIiKc5CyCB-PxpoA/view?usp=sharing",1))</f>
        <v/>
      </c>
      <c r="D234" s="3" t="s">
        <v>371</v>
      </c>
      <c r="E234" s="1" t="str">
        <f>HYPERLINK("https://drive.google.com/file/d/1wscWYbRIenjUPUwvDIiKc5CyCB-PxpoA/view?usp=sharing","photo booth for rental Culver City.rtf")</f>
        <v>photo booth for rental Culver City.rtf</v>
      </c>
    </row>
    <row r="235" ht="112.5" customHeight="1">
      <c r="A235" s="2" t="s">
        <v>311</v>
      </c>
      <c r="B235" s="2" t="s">
        <v>372</v>
      </c>
      <c r="C235" s="1" t="str">
        <f>HYPERLINK("https://drive.google.com/file/d/1ea4qhC6b7ESGOa5txE2prBYExF26b6fv/view?usp=sharing", IMAGE("https://api.qrserver.com/v1/create-qr-code/?size=150x150&amp;data=https://drive.google.com/file/d/1ea4qhC6b7ESGOa5txE2prBYExF26b6fv/view?usp=sharing",1))</f>
        <v/>
      </c>
      <c r="D235" s="3" t="s">
        <v>373</v>
      </c>
      <c r="E235" s="1" t="str">
        <f>HYPERLINK("https://drive.google.com/file/d/1ea4qhC6b7ESGOa5txE2prBYExF26b6fv/view?usp=sharing","photo booth for rental Culver City.txt")</f>
        <v>photo booth for rental Culver City.txt</v>
      </c>
    </row>
    <row r="236" ht="112.5" customHeight="1">
      <c r="A236" s="2" t="s">
        <v>308</v>
      </c>
      <c r="B236" s="2" t="s">
        <v>374</v>
      </c>
      <c r="C236" s="1" t="str">
        <f>HYPERLINK("https://drive.google.com/file/d/1isx8N6hqnSXnjeI7RwbKJNtIgoL5SmRv/view?usp=sharing", IMAGE("https://api.qrserver.com/v1/create-qr-code/?size=150x150&amp;data=https://drive.google.com/file/d/1isx8N6hqnSXnjeI7RwbKJNtIgoL5SmRv/view?usp=sharing",1))</f>
        <v/>
      </c>
      <c r="D236" s="3" t="s">
        <v>375</v>
      </c>
      <c r="E236" s="1" t="str">
        <f>HYPERLINK("https://drive.google.com/file/d/1isx8N6hqnSXnjeI7RwbKJNtIgoL5SmRv/view?usp=sharing","photo booth to rental Culver City.rtf")</f>
        <v>photo booth to rental Culver City.rtf</v>
      </c>
    </row>
    <row r="237" ht="112.5" customHeight="1">
      <c r="A237" s="2" t="s">
        <v>311</v>
      </c>
      <c r="B237" s="2" t="s">
        <v>376</v>
      </c>
      <c r="C237" s="1" t="str">
        <f>HYPERLINK("https://drive.google.com/file/d/18olmWKviYMtJg8oTb9Kkfp_xopVVRWE1/view?usp=sharing", IMAGE("https://api.qrserver.com/v1/create-qr-code/?size=150x150&amp;data=https://drive.google.com/file/d/18olmWKviYMtJg8oTb9Kkfp_xopVVRWE1/view?usp=sharing",1))</f>
        <v/>
      </c>
      <c r="D237" s="3" t="s">
        <v>377</v>
      </c>
      <c r="E237" s="1" t="str">
        <f>HYPERLINK("https://drive.google.com/file/d/18olmWKviYMtJg8oTb9Kkfp_xopVVRWE1/view?usp=sharing","photo booth to rental Culver City.txt")</f>
        <v>photo booth to rental Culver City.txt</v>
      </c>
    </row>
    <row r="238" ht="112.5" customHeight="1">
      <c r="A238" s="2" t="s">
        <v>308</v>
      </c>
      <c r="B238" s="2" t="s">
        <v>378</v>
      </c>
      <c r="C238" s="1" t="str">
        <f>HYPERLINK("https://drive.google.com/file/d/12NxYBSKSVeceN3FIQ1uKufWyiiT3wHOf/view?usp=sharing", IMAGE("https://api.qrserver.com/v1/create-qr-code/?size=150x150&amp;data=https://drive.google.com/file/d/12NxYBSKSVeceN3FIQ1uKufWyiiT3wHOf/view?usp=sharing",1))</f>
        <v/>
      </c>
      <c r="D238" s="3" t="s">
        <v>379</v>
      </c>
      <c r="E238" s="1" t="str">
        <f>HYPERLINK("https://drive.google.com/file/d/12NxYBSKSVeceN3FIQ1uKufWyiiT3wHOf/view?usp=sharing","photo booth to rent Culver City.rtf")</f>
        <v>photo booth to rent Culver City.rtf</v>
      </c>
    </row>
    <row r="239" ht="112.5" customHeight="1">
      <c r="A239" s="2" t="s">
        <v>311</v>
      </c>
      <c r="B239" s="2" t="s">
        <v>380</v>
      </c>
      <c r="C239" s="1" t="str">
        <f>HYPERLINK("https://drive.google.com/file/d/1LZF8wQwTeKaschMdbwLFYySlltAhPkXF/view?usp=sharing", IMAGE("https://api.qrserver.com/v1/create-qr-code/?size=150x150&amp;data=https://drive.google.com/file/d/1LZF8wQwTeKaschMdbwLFYySlltAhPkXF/view?usp=sharing",1))</f>
        <v/>
      </c>
      <c r="D239" s="3" t="s">
        <v>381</v>
      </c>
      <c r="E239" s="1" t="str">
        <f>HYPERLINK("https://drive.google.com/file/d/1LZF8wQwTeKaschMdbwLFYySlltAhPkXF/view?usp=sharing","photo booth to rent Culver City.txt")</f>
        <v>photo booth to rent Culver City.txt</v>
      </c>
    </row>
    <row r="240" ht="112.5" customHeight="1">
      <c r="A240" s="2" t="s">
        <v>308</v>
      </c>
      <c r="B240" s="2" t="s">
        <v>382</v>
      </c>
      <c r="C240" s="1" t="str">
        <f>HYPERLINK("https://drive.google.com/file/d/1WAfZNyitNW2ls66YLhqLI4EVCBo4AuZ4/view?usp=sharing", IMAGE("https://api.qrserver.com/v1/create-qr-code/?size=150x150&amp;data=https://drive.google.com/file/d/1WAfZNyitNW2ls66YLhqLI4EVCBo4AuZ4/view?usp=sharing",1))</f>
        <v/>
      </c>
      <c r="D240" s="3" t="s">
        <v>383</v>
      </c>
      <c r="E240" s="1" t="str">
        <f>HYPERLINK("https://drive.google.com/file/d/1WAfZNyitNW2ls66YLhqLI4EVCBo4AuZ4/view?usp=sharing","open air photo booth rental Culver City.rtf")</f>
        <v>open air photo booth rental Culver City.rtf</v>
      </c>
    </row>
    <row r="241" ht="112.5" customHeight="1">
      <c r="A241" s="2" t="s">
        <v>311</v>
      </c>
      <c r="B241" s="2" t="s">
        <v>384</v>
      </c>
      <c r="C241" s="1" t="str">
        <f>HYPERLINK("https://drive.google.com/file/d/1ncbY7OEnf7OEHMHK6SdMzni8_CMYvpVC/view?usp=sharing", IMAGE("https://api.qrserver.com/v1/create-qr-code/?size=150x150&amp;data=https://drive.google.com/file/d/1ncbY7OEnf7OEHMHK6SdMzni8_CMYvpVC/view?usp=sharing",1))</f>
        <v/>
      </c>
      <c r="D241" s="3" t="s">
        <v>385</v>
      </c>
      <c r="E241" s="1" t="str">
        <f>HYPERLINK("https://drive.google.com/file/d/1ncbY7OEnf7OEHMHK6SdMzni8_CMYvpVC/view?usp=sharing","open air photo booth rental Culver City.txt")</f>
        <v>open air photo booth rental Culver City.txt</v>
      </c>
    </row>
    <row r="242" ht="112.5" customHeight="1">
      <c r="A242" s="2" t="s">
        <v>308</v>
      </c>
      <c r="B242" s="2" t="s">
        <v>386</v>
      </c>
      <c r="C242" s="1" t="str">
        <f>HYPERLINK("https://drive.google.com/file/d/1jk2_ZKMe9oYOqAQUvPq-pB170mSCEegU/view?usp=sharing", IMAGE("https://api.qrserver.com/v1/create-qr-code/?size=150x150&amp;data=https://drive.google.com/file/d/1jk2_ZKMe9oYOqAQUvPq-pB170mSCEegU/view?usp=sharing",1))</f>
        <v/>
      </c>
      <c r="D242" s="3" t="s">
        <v>387</v>
      </c>
      <c r="E242" s="1" t="str">
        <f>HYPERLINK("https://drive.google.com/file/d/1jk2_ZKMe9oYOqAQUvPq-pB170mSCEegU/view?usp=sharing","Mobile Roaming booth rental Culver City.rtf")</f>
        <v>Mobile Roaming booth rental Culver City.rtf</v>
      </c>
    </row>
    <row r="243" ht="112.5" customHeight="1">
      <c r="A243" s="2" t="s">
        <v>311</v>
      </c>
      <c r="B243" s="2" t="s">
        <v>388</v>
      </c>
      <c r="C243" s="1" t="str">
        <f>HYPERLINK("https://drive.google.com/file/d/1qvN6EiPwglG257nlm-32PwXDcZheYQ5X/view?usp=sharing", IMAGE("https://api.qrserver.com/v1/create-qr-code/?size=150x150&amp;data=https://drive.google.com/file/d/1qvN6EiPwglG257nlm-32PwXDcZheYQ5X/view?usp=sharing",1))</f>
        <v/>
      </c>
      <c r="D243" s="3" t="s">
        <v>389</v>
      </c>
      <c r="E243" s="1" t="str">
        <f>HYPERLINK("https://drive.google.com/file/d/1qvN6EiPwglG257nlm-32PwXDcZheYQ5X/view?usp=sharing","Mobile Roaming booth rental Culver City.txt")</f>
        <v>Mobile Roaming booth rental Culver City.txt</v>
      </c>
    </row>
    <row r="244" ht="112.5" customHeight="1">
      <c r="A244" s="2" t="s">
        <v>253</v>
      </c>
      <c r="B244" s="2" t="s">
        <v>390</v>
      </c>
      <c r="C244" s="1" t="str">
        <f>HYPERLINK("https://drive.google.com/file/d/1cuMcXSxYYwP04IiRUgIgdW9pe0vjWFKD/view?usp=sharing", IMAGE("https://api.qrserver.com/v1/create-qr-code/?size=150x150&amp;data=https://drive.google.com/file/d/1cuMcXSxYYwP04IiRUgIgdW9pe0vjWFKD/view?usp=sharing",1))</f>
        <v/>
      </c>
      <c r="D244" s="3" t="s">
        <v>391</v>
      </c>
      <c r="E244" s="1" t="str">
        <f>HYPERLINK("https://drive.google.com/file/d/1cuMcXSxYYwP04IiRUgIgdW9pe0vjWFKD/view?usp=sharing","GIF booth rental Culver City.pdf")</f>
        <v>GIF booth rental Culver City.pdf</v>
      </c>
    </row>
    <row r="245" ht="112.5" customHeight="1">
      <c r="A245" s="2" t="s">
        <v>253</v>
      </c>
      <c r="B245" s="2" t="s">
        <v>392</v>
      </c>
      <c r="C245" s="1" t="str">
        <f>HYPERLINK("https://drive.google.com/file/d/1bivIbum10myP23bAFfN1pK_5vK42Pp5L/view?usp=sharing", IMAGE("https://api.qrserver.com/v1/create-qr-code/?size=150x150&amp;data=https://drive.google.com/file/d/1bivIbum10myP23bAFfN1pK_5vK42Pp5L/view?usp=sharing",1))</f>
        <v/>
      </c>
      <c r="D245" s="3" t="s">
        <v>393</v>
      </c>
      <c r="E245" s="1" t="str">
        <f>HYPERLINK("https://drive.google.com/file/d/1bivIbum10myP23bAFfN1pK_5vK42Pp5L/view?usp=sharing","renting a photo booth Culver City.pdf")</f>
        <v>renting a photo booth Culver City.pdf</v>
      </c>
    </row>
    <row r="246" ht="112.5" customHeight="1">
      <c r="A246" s="2" t="s">
        <v>253</v>
      </c>
      <c r="B246" s="2" t="s">
        <v>394</v>
      </c>
      <c r="C246" s="1" t="str">
        <f>HYPERLINK("https://drive.google.com/file/d/1ChmIl8CO_hom9BMWIKkkpvfw5zQ5c7cC/view?usp=sharing", IMAGE("https://api.qrserver.com/v1/create-qr-code/?size=150x150&amp;data=https://drive.google.com/file/d/1ChmIl8CO_hom9BMWIKkkpvfw5zQ5c7cC/view?usp=sharing",1))</f>
        <v/>
      </c>
      <c r="D246" s="3" t="s">
        <v>395</v>
      </c>
      <c r="E246" s="1" t="str">
        <f>HYPERLINK("https://drive.google.com/file/d/1ChmIl8CO_hom9BMWIKkkpvfw5zQ5c7cC/view?usp=sharing","photo booth rental Culver City.pdf")</f>
        <v>photo booth rental Culver City.pdf</v>
      </c>
    </row>
    <row r="247" ht="112.5" customHeight="1">
      <c r="A247" s="2" t="s">
        <v>253</v>
      </c>
      <c r="B247" s="2" t="s">
        <v>396</v>
      </c>
      <c r="C247" s="1" t="str">
        <f>HYPERLINK("https://drive.google.com/file/d/1XjvbIraN-qeahYl3yIKGCOxJSNMqVSOH/view?usp=sharing", IMAGE("https://api.qrserver.com/v1/create-qr-code/?size=150x150&amp;data=https://drive.google.com/file/d/1XjvbIraN-qeahYl3yIKGCOxJSNMqVSOH/view?usp=sharing",1))</f>
        <v/>
      </c>
      <c r="D247" s="3" t="s">
        <v>397</v>
      </c>
      <c r="E247" s="1" t="str">
        <f>HYPERLINK("https://drive.google.com/file/d/1XjvbIraN-qeahYl3yIKGCOxJSNMqVSOH/view?usp=sharing","photo booth rentals Culver City.pdf")</f>
        <v>photo booth rentals Culver City.pdf</v>
      </c>
    </row>
    <row r="248" ht="112.5" customHeight="1">
      <c r="A248" s="2" t="s">
        <v>253</v>
      </c>
      <c r="B248" s="2" t="s">
        <v>398</v>
      </c>
      <c r="C248" s="1" t="str">
        <f>HYPERLINK("https://drive.google.com/file/d/1UK6DmZM1uURufsoU0yb2U8g_JuG7Rk1e/view?usp=sharing", IMAGE("https://api.qrserver.com/v1/create-qr-code/?size=150x150&amp;data=https://drive.google.com/file/d/1UK6DmZM1uURufsoU0yb2U8g_JuG7Rk1e/view?usp=sharing",1))</f>
        <v/>
      </c>
      <c r="D248" s="3" t="s">
        <v>399</v>
      </c>
      <c r="E248" s="1" t="str">
        <f>HYPERLINK("https://drive.google.com/file/d/1UK6DmZM1uURufsoU0yb2U8g_JuG7Rk1e/view?usp=sharing","photobooth rental Culver City.pdf")</f>
        <v>photobooth rental Culver City.pdf</v>
      </c>
    </row>
    <row r="249" ht="112.5" customHeight="1">
      <c r="A249" s="2" t="s">
        <v>253</v>
      </c>
      <c r="B249" s="2" t="s">
        <v>400</v>
      </c>
      <c r="C249" s="1" t="str">
        <f>HYPERLINK("https://drive.google.com/file/d/1oLkp0NCvZF2QrOmwW1hRJQz1kt6stUrl/view?usp=sharing", IMAGE("https://api.qrserver.com/v1/create-qr-code/?size=150x150&amp;data=https://drive.google.com/file/d/1oLkp0NCvZF2QrOmwW1hRJQz1kt6stUrl/view?usp=sharing",1))</f>
        <v/>
      </c>
      <c r="D249" s="3" t="s">
        <v>401</v>
      </c>
      <c r="E249" s="1" t="str">
        <f>HYPERLINK("https://drive.google.com/file/d/1oLkp0NCvZF2QrOmwW1hRJQz1kt6stUrl/view?usp=sharing","renting a photo booth in Culver City.pdf")</f>
        <v>renting a photo booth in Culver City.pdf</v>
      </c>
    </row>
    <row r="250" ht="112.5" customHeight="1">
      <c r="A250" s="2" t="s">
        <v>253</v>
      </c>
      <c r="B250" s="2" t="s">
        <v>402</v>
      </c>
      <c r="C250" s="1" t="str">
        <f>HYPERLINK("https://drive.google.com/file/d/1XbnMK53SOwcxB8ya6sG75-oCTbQ58MfU/view?usp=sharing", IMAGE("https://api.qrserver.com/v1/create-qr-code/?size=150x150&amp;data=https://drive.google.com/file/d/1XbnMK53SOwcxB8ya6sG75-oCTbQ58MfU/view?usp=sharing",1))</f>
        <v/>
      </c>
      <c r="D250" s="3" t="s">
        <v>403</v>
      </c>
      <c r="E250" s="1" t="str">
        <f>HYPERLINK("https://drive.google.com/file/d/1XbnMK53SOwcxB8ya6sG75-oCTbQ58MfU/view?usp=sharing","rent a photobooth Culver City.pdf")</f>
        <v>rent a photobooth Culver City.pdf</v>
      </c>
    </row>
    <row r="251" ht="112.5" customHeight="1">
      <c r="A251" s="2" t="s">
        <v>253</v>
      </c>
      <c r="B251" s="2" t="s">
        <v>404</v>
      </c>
      <c r="C251" s="1" t="str">
        <f>HYPERLINK("https://drive.google.com/file/d/1QdHcJdoWvS0HqvofK7hustECjKqw_KSg/view?usp=sharing", IMAGE("https://api.qrserver.com/v1/create-qr-code/?size=150x150&amp;data=https://drive.google.com/file/d/1QdHcJdoWvS0HqvofK7hustECjKqw_KSg/view?usp=sharing",1))</f>
        <v/>
      </c>
      <c r="D251" s="3" t="s">
        <v>405</v>
      </c>
      <c r="E251" s="1" t="str">
        <f>HYPERLINK("https://drive.google.com/file/d/1QdHcJdoWvS0HqvofK7hustECjKqw_KSg/view?usp=sharing","photo booth rental package Culver City.pdf")</f>
        <v>photo booth rental package Culver City.pdf</v>
      </c>
    </row>
    <row r="252" ht="112.5" customHeight="1">
      <c r="A252" s="2" t="s">
        <v>253</v>
      </c>
      <c r="B252" s="2" t="s">
        <v>406</v>
      </c>
      <c r="C252" s="1" t="str">
        <f>HYPERLINK("https://drive.google.com/file/d/1djzzNoOUsBDhIcze4wVR1UKh9JMACSXS/view?usp=sharing", IMAGE("https://api.qrserver.com/v1/create-qr-code/?size=150x150&amp;data=https://drive.google.com/file/d/1djzzNoOUsBDhIcze4wVR1UKh9JMACSXS/view?usp=sharing",1))</f>
        <v/>
      </c>
      <c r="D252" s="3" t="s">
        <v>407</v>
      </c>
      <c r="E252" s="1" t="str">
        <f>HYPERLINK("https://drive.google.com/file/d/1djzzNoOUsBDhIcze4wVR1UKh9JMACSXS/view?usp=sharing","photobooth for rent Culver City.pdf")</f>
        <v>photobooth for rent Culver City.pdf</v>
      </c>
    </row>
    <row r="253" ht="112.5" customHeight="1">
      <c r="A253" s="2" t="s">
        <v>253</v>
      </c>
      <c r="B253" s="2" t="s">
        <v>408</v>
      </c>
      <c r="C253" s="1" t="str">
        <f>HYPERLINK("https://drive.google.com/file/d/1Cj8RBs8s7SdoCQPiBr4wSh2T672Z8VxL/view?usp=sharing", IMAGE("https://api.qrserver.com/v1/create-qr-code/?size=150x150&amp;data=https://drive.google.com/file/d/1Cj8RBs8s7SdoCQPiBr4wSh2T672Z8VxL/view?usp=sharing",1))</f>
        <v/>
      </c>
      <c r="D253" s="3" t="s">
        <v>409</v>
      </c>
      <c r="E253" s="1" t="str">
        <f>HYPERLINK("https://drive.google.com/file/d/1Cj8RBs8s7SdoCQPiBr4wSh2T672Z8VxL/view?usp=sharing","photo booths rent Culver City.pdf")</f>
        <v>photo booths rent Culver City.pdf</v>
      </c>
    </row>
    <row r="254" ht="112.5" customHeight="1">
      <c r="A254" s="2" t="s">
        <v>253</v>
      </c>
      <c r="B254" s="2" t="s">
        <v>400</v>
      </c>
      <c r="C254" s="1" t="str">
        <f>HYPERLINK("https://drive.google.com/file/d/1jAYL3sJuZvF7iRsGhMgRMudgn0lYt9HG/view?usp=sharing", IMAGE("https://api.qrserver.com/v1/create-qr-code/?size=150x150&amp;data=https://drive.google.com/file/d/1jAYL3sJuZvF7iRsGhMgRMudgn0lYt9HG/view?usp=sharing",1))</f>
        <v/>
      </c>
      <c r="D254" s="3" t="s">
        <v>410</v>
      </c>
      <c r="E254" s="1" t="str">
        <f>HYPERLINK("https://drive.google.com/file/d/1jAYL3sJuZvF7iRsGhMgRMudgn0lYt9HG/view?usp=sharing","renting a photo booth in Culver City.pdf")</f>
        <v>renting a photo booth in Culver City.pdf</v>
      </c>
    </row>
    <row r="255" ht="112.5" customHeight="1">
      <c r="A255" s="2" t="s">
        <v>253</v>
      </c>
      <c r="B255" s="2" t="s">
        <v>411</v>
      </c>
      <c r="C255" s="1" t="str">
        <f>HYPERLINK("https://drive.google.com/file/d/1a_6AkV2SCWP-dNB97e-oPI3zDsN-N_vj/view?usp=sharing", IMAGE("https://api.qrserver.com/v1/create-qr-code/?size=150x150&amp;data=https://drive.google.com/file/d/1a_6AkV2SCWP-dNB97e-oPI3zDsN-N_vj/view?usp=sharing",1))</f>
        <v/>
      </c>
      <c r="D255" s="3" t="s">
        <v>412</v>
      </c>
      <c r="E255" s="1" t="str">
        <f>HYPERLINK("https://drive.google.com/file/d/1a_6AkV2SCWP-dNB97e-oPI3zDsN-N_vj/view?usp=sharing","corporate event photo booth Culver City.pdf")</f>
        <v>corporate event photo booth Culver City.pdf</v>
      </c>
    </row>
    <row r="256" ht="112.5" customHeight="1">
      <c r="A256" s="2" t="s">
        <v>253</v>
      </c>
      <c r="B256" s="2" t="s">
        <v>394</v>
      </c>
      <c r="C256" s="1" t="str">
        <f>HYPERLINK("https://drive.google.com/file/d/1t-DRuFryXWNM-rRcGxuKoCsawRLc0eHv/view?usp=sharing", IMAGE("https://api.qrserver.com/v1/create-qr-code/?size=150x150&amp;data=https://drive.google.com/file/d/1t-DRuFryXWNM-rRcGxuKoCsawRLc0eHv/view?usp=sharing",1))</f>
        <v/>
      </c>
      <c r="D256" s="3" t="s">
        <v>413</v>
      </c>
      <c r="E256" s="1" t="str">
        <f>HYPERLINK("https://drive.google.com/file/d/1t-DRuFryXWNM-rRcGxuKoCsawRLc0eHv/view?usp=sharing","photo booth rental Culver City.pdf")</f>
        <v>photo booth rental Culver City.pdf</v>
      </c>
    </row>
    <row r="257" ht="112.5" customHeight="1">
      <c r="A257" s="2" t="s">
        <v>253</v>
      </c>
      <c r="B257" s="2" t="s">
        <v>414</v>
      </c>
      <c r="C257" s="1" t="str">
        <f>HYPERLINK("https://drive.google.com/file/d/1zSGP3UELjVDa9oKJkuzAQy_QmPZuSTpx/view?usp=sharing", IMAGE("https://api.qrserver.com/v1/create-qr-code/?size=150x150&amp;data=https://drive.google.com/file/d/1zSGP3UELjVDa9oKJkuzAQy_QmPZuSTpx/view?usp=sharing",1))</f>
        <v/>
      </c>
      <c r="D257" s="3" t="s">
        <v>415</v>
      </c>
      <c r="E257" s="1" t="str">
        <f>HYPERLINK("https://drive.google.com/file/d/1zSGP3UELjVDa9oKJkuzAQy_QmPZuSTpx/view?usp=sharing","wedding photo booth rental in Culver City.pdf")</f>
        <v>wedding photo booth rental in Culver City.pdf</v>
      </c>
    </row>
    <row r="258" ht="112.5" customHeight="1">
      <c r="A258" s="2" t="s">
        <v>253</v>
      </c>
      <c r="B258" s="2" t="s">
        <v>416</v>
      </c>
      <c r="C258" s="1" t="str">
        <f>HYPERLINK("https://drive.google.com/file/d/1uNzJQ1andXIWMvJi39dz8iFTfmNzM5-r/view?usp=sharing", IMAGE("https://api.qrserver.com/v1/create-qr-code/?size=150x150&amp;data=https://drive.google.com/file/d/1uNzJQ1andXIWMvJi39dz8iFTfmNzM5-r/view?usp=sharing",1))</f>
        <v/>
      </c>
      <c r="D258" s="3" t="s">
        <v>417</v>
      </c>
      <c r="E258" s="1" t="str">
        <f>HYPERLINK("https://drive.google.com/file/d/1uNzJQ1andXIWMvJi39dz8iFTfmNzM5-r/view?usp=sharing","photo booth rental in Culver City.pdf")</f>
        <v>photo booth rental in Culver City.pdf</v>
      </c>
    </row>
    <row r="259" ht="112.5" customHeight="1">
      <c r="A259" s="2" t="s">
        <v>253</v>
      </c>
      <c r="B259" s="2" t="s">
        <v>418</v>
      </c>
      <c r="C259" s="1" t="str">
        <f>HYPERLINK("https://drive.google.com/file/d/1FqymmURxEnYIofoQFq0WeO3bMY-fwOJf/view?usp=sharing", IMAGE("https://api.qrserver.com/v1/create-qr-code/?size=150x150&amp;data=https://drive.google.com/file/d/1FqymmURxEnYIofoQFq0WeO3bMY-fwOJf/view?usp=sharing",1))</f>
        <v/>
      </c>
      <c r="D259" s="3" t="s">
        <v>419</v>
      </c>
      <c r="E259" s="1" t="str">
        <f>HYPERLINK("https://drive.google.com/file/d/1FqymmURxEnYIofoQFq0WeO3bMY-fwOJf/view?usp=sharing","photo booth for rent Culver City.pdf")</f>
        <v>photo booth for rent Culver City.pdf</v>
      </c>
    </row>
    <row r="260" ht="112.5" customHeight="1">
      <c r="A260" s="2" t="s">
        <v>253</v>
      </c>
      <c r="B260" s="2" t="s">
        <v>420</v>
      </c>
      <c r="C260" s="1" t="str">
        <f>HYPERLINK("https://drive.google.com/file/d/1GNCjGrjseac3xWqlq-Qx7JDhgEQQMlcW/view?usp=sharing", IMAGE("https://api.qrserver.com/v1/create-qr-code/?size=150x150&amp;data=https://drive.google.com/file/d/1GNCjGrjseac3xWqlq-Qx7JDhgEQQMlcW/view?usp=sharing",1))</f>
        <v/>
      </c>
      <c r="D260" s="3" t="s">
        <v>421</v>
      </c>
      <c r="E260" s="1" t="str">
        <f>HYPERLINK("https://drive.google.com/file/d/1GNCjGrjseac3xWqlq-Qx7JDhgEQQMlcW/view?usp=sharing","photo booth for rental Culver City.pdf")</f>
        <v>photo booth for rental Culver City.pdf</v>
      </c>
    </row>
    <row r="261" ht="112.5" customHeight="1">
      <c r="A261" s="2" t="s">
        <v>253</v>
      </c>
      <c r="B261" s="2" t="s">
        <v>422</v>
      </c>
      <c r="C261" s="1" t="str">
        <f>HYPERLINK("https://drive.google.com/file/d/190L0G8styYe1opXXwftXVLT18BCxCWF6/view?usp=sharing", IMAGE("https://api.qrserver.com/v1/create-qr-code/?size=150x150&amp;data=https://drive.google.com/file/d/190L0G8styYe1opXXwftXVLT18BCxCWF6/view?usp=sharing",1))</f>
        <v/>
      </c>
      <c r="D261" s="3" t="s">
        <v>423</v>
      </c>
      <c r="E261" s="1" t="str">
        <f>HYPERLINK("https://drive.google.com/file/d/190L0G8styYe1opXXwftXVLT18BCxCWF6/view?usp=sharing","photo booth to rental Culver City.pdf")</f>
        <v>photo booth to rental Culver City.pdf</v>
      </c>
    </row>
    <row r="262" ht="112.5" customHeight="1">
      <c r="A262" s="2" t="s">
        <v>253</v>
      </c>
      <c r="B262" s="2" t="s">
        <v>424</v>
      </c>
      <c r="C262" s="1" t="str">
        <f>HYPERLINK("https://drive.google.com/file/d/1vUBxLthXBhLPv-ehlBbCoTTAFVNK7BuY/view?usp=sharing", IMAGE("https://api.qrserver.com/v1/create-qr-code/?size=150x150&amp;data=https://drive.google.com/file/d/1vUBxLthXBhLPv-ehlBbCoTTAFVNK7BuY/view?usp=sharing",1))</f>
        <v/>
      </c>
      <c r="D262" s="3" t="s">
        <v>425</v>
      </c>
      <c r="E262" s="1" t="str">
        <f>HYPERLINK("https://drive.google.com/file/d/1vUBxLthXBhLPv-ehlBbCoTTAFVNK7BuY/view?usp=sharing","photo booth to rent Culver City.pdf")</f>
        <v>photo booth to rent Culver City.pdf</v>
      </c>
    </row>
    <row r="263" ht="112.5" customHeight="1">
      <c r="A263" s="2" t="s">
        <v>253</v>
      </c>
      <c r="B263" s="2" t="s">
        <v>426</v>
      </c>
      <c r="C263" s="1" t="str">
        <f>HYPERLINK("https://drive.google.com/file/d/1ZVBH5cPNLGX1qKcXtTAWirS7KiXJJEvy/view?usp=sharing", IMAGE("https://api.qrserver.com/v1/create-qr-code/?size=150x150&amp;data=https://drive.google.com/file/d/1ZVBH5cPNLGX1qKcXtTAWirS7KiXJJEvy/view?usp=sharing",1))</f>
        <v/>
      </c>
      <c r="D263" s="3" t="s">
        <v>427</v>
      </c>
      <c r="E263" s="1" t="str">
        <f>HYPERLINK("https://drive.google.com/file/d/1ZVBH5cPNLGX1qKcXtTAWirS7KiXJJEvy/view?usp=sharing","open air photo booth rental Culver City.pdf")</f>
        <v>open air photo booth rental Culver City.pdf</v>
      </c>
    </row>
    <row r="264" ht="112.5" customHeight="1">
      <c r="A264" s="2" t="s">
        <v>253</v>
      </c>
      <c r="B264" s="2" t="s">
        <v>428</v>
      </c>
      <c r="C264" s="1" t="str">
        <f>HYPERLINK("https://drive.google.com/file/d/1KiMs5DboPHAjbcz7qe8A4ZwOwLjmZipa/view?usp=sharing", IMAGE("https://api.qrserver.com/v1/create-qr-code/?size=150x150&amp;data=https://drive.google.com/file/d/1KiMs5DboPHAjbcz7qe8A4ZwOwLjmZipa/view?usp=sharing",1))</f>
        <v/>
      </c>
      <c r="D264" s="3" t="s">
        <v>429</v>
      </c>
      <c r="E264" s="1" t="str">
        <f>HYPERLINK("https://drive.google.com/file/d/1KiMs5DboPHAjbcz7qe8A4ZwOwLjmZipa/view?usp=sharing","Mobile Roaming booth rental Culver City.pdf")</f>
        <v>Mobile Roaming booth rental Culver City.pdf</v>
      </c>
    </row>
    <row r="265" ht="112.5" customHeight="1">
      <c r="A265" s="2" t="s">
        <v>430</v>
      </c>
      <c r="B265" s="2" t="s">
        <v>431</v>
      </c>
      <c r="C265" s="1" t="str">
        <f>HYPERLINK("https://docs.google.com/document/d/1YTYP1TN_mUpRZjCsSmFg2mRKMOV3VnM7/edit?usp=sharing&amp;ouid=115602453726005426174&amp;rtpof=true&amp;sd=true", IMAGE("https://api.qrserver.com/v1/create-qr-code/?size=150x150&amp;data=https://docs.google.com/document/d/1YTYP1TN_mUpRZjCsSmFg2mRKMOV3VnM7/edit?usp=sharing&amp;ouid=115602453726005426174&amp;rtpof=true&amp;sd=true",1))</f>
        <v/>
      </c>
      <c r="D265" s="3" t="s">
        <v>432</v>
      </c>
      <c r="E265" s="1" t="str">
        <f>HYPERLINK("https://docs.google.com/document/d/1YTYP1TN_mUpRZjCsSmFg2mRKMOV3VnM7/edit?usp=sharing&amp;ouid=115602453726005426174&amp;rtpof=true&amp;sd=true","GIF booth rental Culver City.docx")</f>
        <v>GIF booth rental Culver City.docx</v>
      </c>
    </row>
    <row r="266" ht="112.5" customHeight="1">
      <c r="A266" s="2" t="s">
        <v>430</v>
      </c>
      <c r="B266" s="2" t="s">
        <v>433</v>
      </c>
      <c r="C266" s="1" t="str">
        <f>HYPERLINK("https://docs.google.com/document/d/1NfPsIBGOycTBXQX3A_Emy1tHPZg4rLn2/edit?usp=sharing&amp;ouid=115602453726005426174&amp;rtpof=true&amp;sd=true", IMAGE("https://api.qrserver.com/v1/create-qr-code/?size=150x150&amp;data=https://docs.google.com/document/d/1NfPsIBGOycTBXQX3A_Emy1tHPZg4rLn2/edit?usp=sharing&amp;ouid=115602453726005426174&amp;rtpof=true&amp;sd=true",1))</f>
        <v/>
      </c>
      <c r="D266" s="3" t="s">
        <v>434</v>
      </c>
      <c r="E266" s="1" t="str">
        <f>HYPERLINK("https://docs.google.com/document/d/1NfPsIBGOycTBXQX3A_Emy1tHPZg4rLn2/edit?usp=sharing&amp;ouid=115602453726005426174&amp;rtpof=true&amp;sd=true","renting a photo booth Culver City.docx")</f>
        <v>renting a photo booth Culver City.docx</v>
      </c>
    </row>
    <row r="267" ht="112.5" customHeight="1">
      <c r="A267" s="2" t="s">
        <v>430</v>
      </c>
      <c r="B267" s="2" t="s">
        <v>435</v>
      </c>
      <c r="C267" s="1" t="str">
        <f>HYPERLINK("https://docs.google.com/document/d/1tOpue4LDVZOFkIlgnSzkLjQw_Lesv8-W/edit?usp=sharing&amp;ouid=115602453726005426174&amp;rtpof=true&amp;sd=true", IMAGE("https://api.qrserver.com/v1/create-qr-code/?size=150x150&amp;data=https://docs.google.com/document/d/1tOpue4LDVZOFkIlgnSzkLjQw_Lesv8-W/edit?usp=sharing&amp;ouid=115602453726005426174&amp;rtpof=true&amp;sd=true",1))</f>
        <v/>
      </c>
      <c r="D267" s="3" t="s">
        <v>436</v>
      </c>
      <c r="E267" s="1" t="str">
        <f>HYPERLINK("https://docs.google.com/document/d/1tOpue4LDVZOFkIlgnSzkLjQw_Lesv8-W/edit?usp=sharing&amp;ouid=115602453726005426174&amp;rtpof=true&amp;sd=true","photo booth rental Culver City.docx")</f>
        <v>photo booth rental Culver City.docx</v>
      </c>
    </row>
    <row r="268" ht="112.5" customHeight="1">
      <c r="A268" s="2" t="s">
        <v>430</v>
      </c>
      <c r="B268" s="2" t="s">
        <v>437</v>
      </c>
      <c r="C268" s="1" t="str">
        <f>HYPERLINK("https://docs.google.com/document/d/1fcrD5JAjw60zN7GXn9CGo0PCz1pVzY5t/edit?usp=sharing&amp;ouid=115602453726005426174&amp;rtpof=true&amp;sd=true", IMAGE("https://api.qrserver.com/v1/create-qr-code/?size=150x150&amp;data=https://docs.google.com/document/d/1fcrD5JAjw60zN7GXn9CGo0PCz1pVzY5t/edit?usp=sharing&amp;ouid=115602453726005426174&amp;rtpof=true&amp;sd=true",1))</f>
        <v/>
      </c>
      <c r="D268" s="3" t="s">
        <v>438</v>
      </c>
      <c r="E268" s="1" t="str">
        <f>HYPERLINK("https://docs.google.com/document/d/1fcrD5JAjw60zN7GXn9CGo0PCz1pVzY5t/edit?usp=sharing&amp;ouid=115602453726005426174&amp;rtpof=true&amp;sd=true","photo booth rentals Culver City.docx")</f>
        <v>photo booth rentals Culver City.docx</v>
      </c>
    </row>
    <row r="269" ht="112.5" customHeight="1">
      <c r="A269" s="2" t="s">
        <v>430</v>
      </c>
      <c r="B269" s="2" t="s">
        <v>439</v>
      </c>
      <c r="C269" s="1" t="str">
        <f>HYPERLINK("https://docs.google.com/document/d/10SwwkdEB4-cge2YTAkXjKeE3spQEeu29/edit?usp=sharing&amp;ouid=115602453726005426174&amp;rtpof=true&amp;sd=true", IMAGE("https://api.qrserver.com/v1/create-qr-code/?size=150x150&amp;data=https://docs.google.com/document/d/10SwwkdEB4-cge2YTAkXjKeE3spQEeu29/edit?usp=sharing&amp;ouid=115602453726005426174&amp;rtpof=true&amp;sd=true",1))</f>
        <v/>
      </c>
      <c r="D269" s="3" t="s">
        <v>440</v>
      </c>
      <c r="E269" s="1" t="str">
        <f>HYPERLINK("https://docs.google.com/document/d/10SwwkdEB4-cge2YTAkXjKeE3spQEeu29/edit?usp=sharing&amp;ouid=115602453726005426174&amp;rtpof=true&amp;sd=true","photobooth rental Culver City.docx")</f>
        <v>photobooth rental Culver City.docx</v>
      </c>
    </row>
    <row r="270" ht="112.5" customHeight="1">
      <c r="A270" s="2" t="s">
        <v>430</v>
      </c>
      <c r="B270" s="2" t="s">
        <v>441</v>
      </c>
      <c r="C270" s="1" t="str">
        <f>HYPERLINK("https://docs.google.com/document/d/19M07Uij4FK6pAI_qyZFg_hEomA4JQj_7/edit?usp=sharing&amp;rtpof=true&amp;sd=true", IMAGE("https://api.qrserver.com/v1/create-qr-code/?size=150x150&amp;data=https://docs.google.com/document/d/19M07Uij4FK6pAI_qyZFg_hEomA4JQj_7/edit?usp=sharing&amp;rtpof=true&amp;sd=true",1))</f>
        <v/>
      </c>
      <c r="D270" s="3" t="s">
        <v>442</v>
      </c>
      <c r="E270" s="1" t="str">
        <f>HYPERLINK("https://docs.google.com/document/d/19M07Uij4FK6pAI_qyZFg_hEomA4JQj_7/edit?usp=sharing&amp;rtpof=true&amp;sd=true","renting a photo booth in Culver City.docx")</f>
        <v>renting a photo booth in Culver City.docx</v>
      </c>
    </row>
    <row r="271" ht="112.5" customHeight="1">
      <c r="A271" s="2" t="s">
        <v>430</v>
      </c>
      <c r="B271" s="2" t="s">
        <v>443</v>
      </c>
      <c r="C271" s="1" t="str">
        <f>HYPERLINK("https://docs.google.com/document/d/1nX8OOQPgq_-x-ooYEYRfWKFg5IDvz--n/edit?usp=sharing&amp;ouid=115602453726005426174&amp;rtpof=true&amp;sd=true", IMAGE("https://api.qrserver.com/v1/create-qr-code/?size=150x150&amp;data=https://docs.google.com/document/d/1nX8OOQPgq_-x-ooYEYRfWKFg5IDvz--n/edit?usp=sharing&amp;ouid=115602453726005426174&amp;rtpof=true&amp;sd=true",1))</f>
        <v/>
      </c>
      <c r="D271" s="3" t="s">
        <v>444</v>
      </c>
      <c r="E271" s="1" t="str">
        <f>HYPERLINK("https://docs.google.com/document/d/1nX8OOQPgq_-x-ooYEYRfWKFg5IDvz--n/edit?usp=sharing&amp;ouid=115602453726005426174&amp;rtpof=true&amp;sd=true","rent a photobooth Culver City.docx")</f>
        <v>rent a photobooth Culver City.docx</v>
      </c>
    </row>
    <row r="272" ht="112.5" customHeight="1">
      <c r="A272" s="2" t="s">
        <v>430</v>
      </c>
      <c r="B272" s="2" t="s">
        <v>445</v>
      </c>
      <c r="C272" s="1" t="str">
        <f>HYPERLINK("https://docs.google.com/document/d/1tSKfAhoM2JDU4TdwSkESCNGrXLU8Na5p/edit?usp=sharing&amp;ouid=115602453726005426174&amp;rtpof=true&amp;sd=true", IMAGE("https://api.qrserver.com/v1/create-qr-code/?size=150x150&amp;data=https://docs.google.com/document/d/1tSKfAhoM2JDU4TdwSkESCNGrXLU8Na5p/edit?usp=sharing&amp;ouid=115602453726005426174&amp;rtpof=true&amp;sd=true",1))</f>
        <v/>
      </c>
      <c r="D272" s="3" t="s">
        <v>446</v>
      </c>
      <c r="E272" s="1" t="str">
        <f>HYPERLINK("https://docs.google.com/document/d/1tSKfAhoM2JDU4TdwSkESCNGrXLU8Na5p/edit?usp=sharing&amp;ouid=115602453726005426174&amp;rtpof=true&amp;sd=true","photo booth rental package Culver City.docx")</f>
        <v>photo booth rental package Culver City.docx</v>
      </c>
    </row>
    <row r="273" ht="112.5" customHeight="1">
      <c r="A273" s="2" t="s">
        <v>430</v>
      </c>
      <c r="B273" s="2" t="s">
        <v>447</v>
      </c>
      <c r="C273" s="1" t="str">
        <f>HYPERLINK("https://docs.google.com/document/d/1IwVN04IFM7OWIQSoFjteHJbXO6YZ6EGn/edit?usp=sharing&amp;ouid=115602453726005426174&amp;rtpof=true&amp;sd=true", IMAGE("https://api.qrserver.com/v1/create-qr-code/?size=150x150&amp;data=https://docs.google.com/document/d/1IwVN04IFM7OWIQSoFjteHJbXO6YZ6EGn/edit?usp=sharing&amp;ouid=115602453726005426174&amp;rtpof=true&amp;sd=true",1))</f>
        <v/>
      </c>
      <c r="D273" s="3" t="s">
        <v>448</v>
      </c>
      <c r="E273" s="1" t="str">
        <f>HYPERLINK("https://docs.google.com/document/d/1IwVN04IFM7OWIQSoFjteHJbXO6YZ6EGn/edit?usp=sharing&amp;ouid=115602453726005426174&amp;rtpof=true&amp;sd=true","photobooth for rent Culver City.docx")</f>
        <v>photobooth for rent Culver City.docx</v>
      </c>
    </row>
    <row r="274" ht="112.5" customHeight="1">
      <c r="A274" s="2" t="s">
        <v>430</v>
      </c>
      <c r="B274" s="2" t="s">
        <v>449</v>
      </c>
      <c r="C274" s="1" t="str">
        <f>HYPERLINK("https://docs.google.com/document/d/17C7E_vhhars2lggxEJusODM6N6xIkQQG/edit?usp=sharing&amp;ouid=115602453726005426174&amp;rtpof=true&amp;sd=true", IMAGE("https://api.qrserver.com/v1/create-qr-code/?size=150x150&amp;data=https://docs.google.com/document/d/17C7E_vhhars2lggxEJusODM6N6xIkQQG/edit?usp=sharing&amp;ouid=115602453726005426174&amp;rtpof=true&amp;sd=true",1))</f>
        <v/>
      </c>
      <c r="D274" s="3" t="s">
        <v>450</v>
      </c>
      <c r="E274" s="1" t="str">
        <f>HYPERLINK("https://docs.google.com/document/d/17C7E_vhhars2lggxEJusODM6N6xIkQQG/edit?usp=sharing&amp;ouid=115602453726005426174&amp;rtpof=true&amp;sd=true","photo booths rent Culver City.docx")</f>
        <v>photo booths rent Culver City.docx</v>
      </c>
    </row>
    <row r="275" ht="112.5" customHeight="1">
      <c r="A275" s="2" t="s">
        <v>430</v>
      </c>
      <c r="B275" s="2" t="s">
        <v>441</v>
      </c>
      <c r="C275" s="1" t="str">
        <f>HYPERLINK("https://docs.google.com/document/d/1FPDHazYON4u7q0gdhq0RIx6o54u2G-zq/edit?usp=sharing&amp;ouid=115602453726005426174&amp;rtpof=true&amp;sd=true", IMAGE("https://api.qrserver.com/v1/create-qr-code/?size=150x150&amp;data=https://docs.google.com/document/d/1FPDHazYON4u7q0gdhq0RIx6o54u2G-zq/edit?usp=sharing&amp;ouid=115602453726005426174&amp;rtpof=true&amp;sd=true",1))</f>
        <v/>
      </c>
      <c r="D275" s="3" t="s">
        <v>451</v>
      </c>
      <c r="E275" s="1" t="str">
        <f>HYPERLINK("https://docs.google.com/document/d/1FPDHazYON4u7q0gdhq0RIx6o54u2G-zq/edit?usp=sharing&amp;ouid=115602453726005426174&amp;rtpof=true&amp;sd=true","renting a photo booth in Culver City.docx")</f>
        <v>renting a photo booth in Culver City.docx</v>
      </c>
    </row>
    <row r="276" ht="112.5" customHeight="1">
      <c r="A276" s="2" t="s">
        <v>430</v>
      </c>
      <c r="B276" s="2" t="s">
        <v>452</v>
      </c>
      <c r="C276" s="1" t="str">
        <f>HYPERLINK("https://docs.google.com/document/d/1Uy6KRbiLgS9gT7TEYgUP_XEGh-2o6lo_/edit?usp=sharing&amp;ouid=115602453726005426174&amp;rtpof=true&amp;sd=true", IMAGE("https://api.qrserver.com/v1/create-qr-code/?size=150x150&amp;data=https://docs.google.com/document/d/1Uy6KRbiLgS9gT7TEYgUP_XEGh-2o6lo_/edit?usp=sharing&amp;ouid=115602453726005426174&amp;rtpof=true&amp;sd=true",1))</f>
        <v/>
      </c>
      <c r="D276" s="3" t="s">
        <v>453</v>
      </c>
      <c r="E276" s="1" t="str">
        <f>HYPERLINK("https://docs.google.com/document/d/1Uy6KRbiLgS9gT7TEYgUP_XEGh-2o6lo_/edit?usp=sharing&amp;ouid=115602453726005426174&amp;rtpof=true&amp;sd=true","corporate event photo booth Culver City.docx")</f>
        <v>corporate event photo booth Culver City.docx</v>
      </c>
    </row>
    <row r="277" ht="112.5" customHeight="1">
      <c r="A277" s="2" t="s">
        <v>430</v>
      </c>
      <c r="B277" s="2" t="s">
        <v>435</v>
      </c>
      <c r="C277" s="1" t="str">
        <f>HYPERLINK("https://docs.google.com/document/d/1kjkW2gb6qRimZO6hKg_YcNonLZYO57ut/edit?usp=sharing&amp;ouid=115602453726005426174&amp;rtpof=true&amp;sd=true", IMAGE("https://api.qrserver.com/v1/create-qr-code/?size=150x150&amp;data=https://docs.google.com/document/d/1kjkW2gb6qRimZO6hKg_YcNonLZYO57ut/edit?usp=sharing&amp;ouid=115602453726005426174&amp;rtpof=true&amp;sd=true",1))</f>
        <v/>
      </c>
      <c r="D277" s="3" t="s">
        <v>454</v>
      </c>
      <c r="E277" s="1" t="str">
        <f>HYPERLINK("https://docs.google.com/document/d/1kjkW2gb6qRimZO6hKg_YcNonLZYO57ut/edit?usp=sharing&amp;ouid=115602453726005426174&amp;rtpof=true&amp;sd=true","photo booth rental Culver City.docx")</f>
        <v>photo booth rental Culver City.docx</v>
      </c>
    </row>
    <row r="278" ht="112.5" customHeight="1">
      <c r="A278" s="2" t="s">
        <v>430</v>
      </c>
      <c r="B278" s="2" t="s">
        <v>455</v>
      </c>
      <c r="C278" s="1" t="str">
        <f>HYPERLINK("https://docs.google.com/document/d/1f7iqQZmIj6lIb1aM6fPYHrMewlRURXcY/edit?usp=sharing&amp;ouid=115602453726005426174&amp;rtpof=true&amp;sd=true", IMAGE("https://api.qrserver.com/v1/create-qr-code/?size=150x150&amp;data=https://docs.google.com/document/d/1f7iqQZmIj6lIb1aM6fPYHrMewlRURXcY/edit?usp=sharing&amp;ouid=115602453726005426174&amp;rtpof=true&amp;sd=true",1))</f>
        <v/>
      </c>
      <c r="D278" s="3" t="s">
        <v>456</v>
      </c>
      <c r="E278" s="1" t="str">
        <f>HYPERLINK("https://docs.google.com/document/d/1f7iqQZmIj6lIb1aM6fPYHrMewlRURXcY/edit?usp=sharing&amp;ouid=115602453726005426174&amp;rtpof=true&amp;sd=true","wedding photo booth rental in Culver City.docx")</f>
        <v>wedding photo booth rental in Culver City.docx</v>
      </c>
    </row>
    <row r="279" ht="112.5" customHeight="1">
      <c r="A279" s="2" t="s">
        <v>430</v>
      </c>
      <c r="B279" s="2" t="s">
        <v>457</v>
      </c>
      <c r="C279" s="1" t="str">
        <f>HYPERLINK("https://docs.google.com/document/d/1w8fSjSysYQFnBztdgU2axy8y8TpYelEz/edit?usp=sharing&amp;ouid=115602453726005426174&amp;rtpof=true&amp;sd=true", IMAGE("https://api.qrserver.com/v1/create-qr-code/?size=150x150&amp;data=https://docs.google.com/document/d/1w8fSjSysYQFnBztdgU2axy8y8TpYelEz/edit?usp=sharing&amp;ouid=115602453726005426174&amp;rtpof=true&amp;sd=true",1))</f>
        <v/>
      </c>
      <c r="D279" s="3" t="s">
        <v>458</v>
      </c>
      <c r="E279" s="1" t="str">
        <f>HYPERLINK("https://docs.google.com/document/d/1w8fSjSysYQFnBztdgU2axy8y8TpYelEz/edit?usp=sharing&amp;ouid=115602453726005426174&amp;rtpof=true&amp;sd=true","photo booth rental in Culver City.docx")</f>
        <v>photo booth rental in Culver City.docx</v>
      </c>
    </row>
    <row r="280" ht="112.5" customHeight="1">
      <c r="A280" s="2" t="s">
        <v>430</v>
      </c>
      <c r="B280" s="2" t="s">
        <v>459</v>
      </c>
      <c r="C280" s="1" t="str">
        <f>HYPERLINK("https://docs.google.com/document/d/18blokquKWL9kv4gF2rRvF5qZDKP9GLCk/edit?usp=sharing&amp;ouid=115602453726005426174&amp;rtpof=true&amp;sd=true", IMAGE("https://api.qrserver.com/v1/create-qr-code/?size=150x150&amp;data=https://docs.google.com/document/d/18blokquKWL9kv4gF2rRvF5qZDKP9GLCk/edit?usp=sharing&amp;ouid=115602453726005426174&amp;rtpof=true&amp;sd=true",1))</f>
        <v/>
      </c>
      <c r="D280" s="3" t="s">
        <v>460</v>
      </c>
      <c r="E280" s="1" t="str">
        <f>HYPERLINK("https://docs.google.com/document/d/18blokquKWL9kv4gF2rRvF5qZDKP9GLCk/edit?usp=sharing&amp;ouid=115602453726005426174&amp;rtpof=true&amp;sd=true","photo booth for rent Culver City.docx")</f>
        <v>photo booth for rent Culver City.docx</v>
      </c>
    </row>
    <row r="281" ht="112.5" customHeight="1">
      <c r="A281" s="2" t="s">
        <v>430</v>
      </c>
      <c r="B281" s="2" t="s">
        <v>461</v>
      </c>
      <c r="C281" s="1" t="str">
        <f>HYPERLINK("https://docs.google.com/document/d/1O9538UHPqVsQTgSqeF0qe7mFUbtB8vse/edit?usp=sharing&amp;ouid=115602453726005426174&amp;rtpof=true&amp;sd=true", IMAGE("https://api.qrserver.com/v1/create-qr-code/?size=150x150&amp;data=https://docs.google.com/document/d/1O9538UHPqVsQTgSqeF0qe7mFUbtB8vse/edit?usp=sharing&amp;ouid=115602453726005426174&amp;rtpof=true&amp;sd=true",1))</f>
        <v/>
      </c>
      <c r="D281" s="3" t="s">
        <v>462</v>
      </c>
      <c r="E281" s="1" t="str">
        <f>HYPERLINK("https://docs.google.com/document/d/1O9538UHPqVsQTgSqeF0qe7mFUbtB8vse/edit?usp=sharing&amp;ouid=115602453726005426174&amp;rtpof=true&amp;sd=true","photo booth for rental Culver City.docx")</f>
        <v>photo booth for rental Culver City.docx</v>
      </c>
    </row>
    <row r="282" ht="112.5" customHeight="1">
      <c r="A282" s="2" t="s">
        <v>430</v>
      </c>
      <c r="B282" s="2" t="s">
        <v>463</v>
      </c>
      <c r="C282" s="1" t="str">
        <f>HYPERLINK("https://docs.google.com/document/d/1LKU0R8a5tE-dHl-4T3fTIQVDk9O6cm5I/edit?usp=sharing&amp;ouid=115602453726005426174&amp;rtpof=true&amp;sd=true", IMAGE("https://api.qrserver.com/v1/create-qr-code/?size=150x150&amp;data=https://docs.google.com/document/d/1LKU0R8a5tE-dHl-4T3fTIQVDk9O6cm5I/edit?usp=sharing&amp;ouid=115602453726005426174&amp;rtpof=true&amp;sd=true",1))</f>
        <v/>
      </c>
      <c r="D282" s="3" t="s">
        <v>464</v>
      </c>
      <c r="E282" s="1" t="str">
        <f>HYPERLINK("https://docs.google.com/document/d/1LKU0R8a5tE-dHl-4T3fTIQVDk9O6cm5I/edit?usp=sharing&amp;ouid=115602453726005426174&amp;rtpof=true&amp;sd=true","photo booth to rental Culver City.docx")</f>
        <v>photo booth to rental Culver City.docx</v>
      </c>
    </row>
    <row r="283" ht="112.5" customHeight="1">
      <c r="A283" s="2" t="s">
        <v>430</v>
      </c>
      <c r="B283" s="2" t="s">
        <v>465</v>
      </c>
      <c r="C283" s="1" t="str">
        <f>HYPERLINK("https://docs.google.com/document/d/1kfn6jIfjVxEBrw5IPNdG9ipROU2St88r/edit?usp=sharing&amp;ouid=115602453726005426174&amp;rtpof=true&amp;sd=true", IMAGE("https://api.qrserver.com/v1/create-qr-code/?size=150x150&amp;data=https://docs.google.com/document/d/1kfn6jIfjVxEBrw5IPNdG9ipROU2St88r/edit?usp=sharing&amp;ouid=115602453726005426174&amp;rtpof=true&amp;sd=true",1))</f>
        <v/>
      </c>
      <c r="D283" s="3" t="s">
        <v>466</v>
      </c>
      <c r="E283" s="1" t="str">
        <f>HYPERLINK("https://docs.google.com/document/d/1kfn6jIfjVxEBrw5IPNdG9ipROU2St88r/edit?usp=sharing&amp;ouid=115602453726005426174&amp;rtpof=true&amp;sd=true","photo booth to rent Culver City.docx")</f>
        <v>photo booth to rent Culver City.docx</v>
      </c>
    </row>
    <row r="284" ht="112.5" customHeight="1">
      <c r="A284" s="2" t="s">
        <v>430</v>
      </c>
      <c r="B284" s="2" t="s">
        <v>467</v>
      </c>
      <c r="C284" s="1" t="str">
        <f>HYPERLINK("https://docs.google.com/document/d/1bDEjrRJ2CykU0a_A7HJwVDccMN7qw4A7/edit?usp=sharing&amp;ouid=115602453726005426174&amp;rtpof=true&amp;sd=true", IMAGE("https://api.qrserver.com/v1/create-qr-code/?size=150x150&amp;data=https://docs.google.com/document/d/1bDEjrRJ2CykU0a_A7HJwVDccMN7qw4A7/edit?usp=sharing&amp;ouid=115602453726005426174&amp;rtpof=true&amp;sd=true",1))</f>
        <v/>
      </c>
      <c r="D284" s="3" t="s">
        <v>468</v>
      </c>
      <c r="E284" s="1" t="str">
        <f>HYPERLINK("https://docs.google.com/document/d/1bDEjrRJ2CykU0a_A7HJwVDccMN7qw4A7/edit?usp=sharing&amp;ouid=115602453726005426174&amp;rtpof=true&amp;sd=true","open air photo booth rental Culver City.docx")</f>
        <v>open air photo booth rental Culver City.docx</v>
      </c>
    </row>
    <row r="285" ht="112.5" customHeight="1">
      <c r="A285" s="2" t="s">
        <v>430</v>
      </c>
      <c r="B285" s="2" t="s">
        <v>469</v>
      </c>
      <c r="C285" s="1" t="str">
        <f>HYPERLINK("https://docs.google.com/document/d/1AsIc0uYt2P0z4432rpbUvGwWhCyxsbmH/edit?usp=sharing&amp;ouid=115602453726005426174&amp;rtpof=true&amp;sd=true", IMAGE("https://api.qrserver.com/v1/create-qr-code/?size=150x150&amp;data=https://docs.google.com/document/d/1AsIc0uYt2P0z4432rpbUvGwWhCyxsbmH/edit?usp=sharing&amp;ouid=115602453726005426174&amp;rtpof=true&amp;sd=true",1))</f>
        <v/>
      </c>
      <c r="D285" s="3" t="s">
        <v>470</v>
      </c>
      <c r="E285" s="1" t="str">
        <f>HYPERLINK("https://docs.google.com/document/d/1AsIc0uYt2P0z4432rpbUvGwWhCyxsbmH/edit?usp=sharing&amp;ouid=115602453726005426174&amp;rtpof=true&amp;sd=true","Mobile Roaming booth rental Culver City.docx")</f>
        <v>Mobile Roaming booth rental Culver City.docx</v>
      </c>
    </row>
    <row r="286" ht="112.5" customHeight="1">
      <c r="A286" s="2" t="s">
        <v>471</v>
      </c>
      <c r="B286" s="2" t="s">
        <v>472</v>
      </c>
      <c r="C286" s="1" t="str">
        <f>HYPERLINK("https://drive.google.com/file/d/1zLid5n19w-a4yNXt2hkWyZdXjoTip3FG/view?usp=sharing", IMAGE("https://api.qrserver.com/v1/create-qr-code/?size=150x150&amp;data=https://drive.google.com/file/d/1zLid5n19w-a4yNXt2hkWyZdXjoTip3FG/view?usp=sharing",1))</f>
        <v/>
      </c>
      <c r="D286" s="3" t="s">
        <v>473</v>
      </c>
      <c r="E286" s="1" t="str">
        <f>HYPERLINK("https://drive.google.com/file/d/1zLid5n19w-a4yNXt2hkWyZdXjoTip3FG/view?usp=sharing","GIF booth rental Culver City.odt")</f>
        <v>GIF booth rental Culver City.odt</v>
      </c>
    </row>
    <row r="287" ht="112.5" customHeight="1">
      <c r="A287" s="2" t="s">
        <v>474</v>
      </c>
      <c r="B287" s="2" t="s">
        <v>475</v>
      </c>
      <c r="C287" s="1" t="str">
        <f>HYPERLINK("https://drive.google.com/file/d/1TRGl1YJJABfXqkVecqw3urJHLxh-l25W/view?usp=sharing", IMAGE("https://api.qrserver.com/v1/create-qr-code/?size=150x150&amp;data=https://drive.google.com/file/d/1TRGl1YJJABfXqkVecqw3urJHLxh-l25W/view?usp=sharing",1))</f>
        <v/>
      </c>
      <c r="D287" s="3" t="s">
        <v>476</v>
      </c>
      <c r="E287" s="1" t="str">
        <f>HYPERLINK("https://drive.google.com/file/d/1TRGl1YJJABfXqkVecqw3urJHLxh-l25W/view?usp=sharing","GIF booth rental Culver City.zip")</f>
        <v>GIF booth rental Culver City.zip</v>
      </c>
    </row>
    <row r="288" ht="112.5" customHeight="1">
      <c r="A288" s="2" t="s">
        <v>477</v>
      </c>
      <c r="B288" s="2" t="s">
        <v>478</v>
      </c>
      <c r="C288" s="1" t="str">
        <f>HYPERLINK("https://drive.google.com/file/d/1raMmlPF-YEcQY4O_C9BKmvudXBZ9yL02/view?usp=sharing", IMAGE("https://api.qrserver.com/v1/create-qr-code/?size=150x150&amp;data=https://drive.google.com/file/d/1raMmlPF-YEcQY4O_C9BKmvudXBZ9yL02/view?usp=sharing",1))</f>
        <v/>
      </c>
      <c r="D288" s="3" t="s">
        <v>479</v>
      </c>
      <c r="E288" s="1" t="str">
        <f>HYPERLINK("https://drive.google.com/file/d/1raMmlPF-YEcQY4O_C9BKmvudXBZ9yL02/view?usp=sharing","GIF booth rental Culver City.epub")</f>
        <v>GIF booth rental Culver City.epub</v>
      </c>
    </row>
    <row r="289" ht="112.5" customHeight="1">
      <c r="A289" s="2" t="s">
        <v>471</v>
      </c>
      <c r="B289" s="2" t="s">
        <v>480</v>
      </c>
      <c r="C289" s="1" t="str">
        <f>HYPERLINK("https://drive.google.com/file/d/10QFOM60N4Wu7FMsBMyBnCO35ENCpWZPr/view?usp=sharing", IMAGE("https://api.qrserver.com/v1/create-qr-code/?size=150x150&amp;data=https://drive.google.com/file/d/10QFOM60N4Wu7FMsBMyBnCO35ENCpWZPr/view?usp=sharing",1))</f>
        <v/>
      </c>
      <c r="D289" s="3" t="s">
        <v>481</v>
      </c>
      <c r="E289" s="1" t="str">
        <f>HYPERLINK("https://drive.google.com/file/d/10QFOM60N4Wu7FMsBMyBnCO35ENCpWZPr/view?usp=sharing","renting a photo booth Culver City.odt")</f>
        <v>renting a photo booth Culver City.odt</v>
      </c>
    </row>
    <row r="290" ht="112.5" customHeight="1">
      <c r="A290" s="2" t="s">
        <v>474</v>
      </c>
      <c r="B290" s="2" t="s">
        <v>482</v>
      </c>
      <c r="C290" s="1" t="str">
        <f>HYPERLINK("https://drive.google.com/file/d/1mOdzt_BMSeCefUby12H-uPzodZnWzzXQ/view?usp=sharing", IMAGE("https://api.qrserver.com/v1/create-qr-code/?size=150x150&amp;data=https://drive.google.com/file/d/1mOdzt_BMSeCefUby12H-uPzodZnWzzXQ/view?usp=sharing",1))</f>
        <v/>
      </c>
      <c r="D290" s="3" t="s">
        <v>483</v>
      </c>
      <c r="E290" s="1" t="str">
        <f>HYPERLINK("https://drive.google.com/file/d/1mOdzt_BMSeCefUby12H-uPzodZnWzzXQ/view?usp=sharing","renting a photo booth Culver City.zip")</f>
        <v>renting a photo booth Culver City.zip</v>
      </c>
    </row>
    <row r="291" ht="112.5" customHeight="1">
      <c r="A291" s="2" t="s">
        <v>477</v>
      </c>
      <c r="B291" s="2" t="s">
        <v>484</v>
      </c>
      <c r="C291" s="1" t="str">
        <f>HYPERLINK("https://drive.google.com/file/d/1jInd4ZFwQya8p880H07Q_iQ6iPZwwkWt/view?usp=sharing", IMAGE("https://api.qrserver.com/v1/create-qr-code/?size=150x150&amp;data=https://drive.google.com/file/d/1jInd4ZFwQya8p880H07Q_iQ6iPZwwkWt/view?usp=sharing",1))</f>
        <v/>
      </c>
      <c r="D291" s="3" t="s">
        <v>485</v>
      </c>
      <c r="E291" s="1" t="str">
        <f>HYPERLINK("https://drive.google.com/file/d/1jInd4ZFwQya8p880H07Q_iQ6iPZwwkWt/view?usp=sharing","renting a photo booth Culver City.epub")</f>
        <v>renting a photo booth Culver City.epub</v>
      </c>
    </row>
    <row r="292" ht="112.5" customHeight="1">
      <c r="A292" s="2" t="s">
        <v>471</v>
      </c>
      <c r="B292" s="2" t="s">
        <v>486</v>
      </c>
      <c r="C292" s="1" t="str">
        <f>HYPERLINK("https://drive.google.com/file/d/1sn0dprlLXl8mDF3Du1rh4y61UHTmFPvy/view?usp=sharing", IMAGE("https://api.qrserver.com/v1/create-qr-code/?size=150x150&amp;data=https://drive.google.com/file/d/1sn0dprlLXl8mDF3Du1rh4y61UHTmFPvy/view?usp=sharing",1))</f>
        <v/>
      </c>
      <c r="D292" s="3" t="s">
        <v>487</v>
      </c>
      <c r="E292" s="1" t="str">
        <f>HYPERLINK("https://drive.google.com/file/d/1sn0dprlLXl8mDF3Du1rh4y61UHTmFPvy/view?usp=sharing","photo booth rental Culver City.odt")</f>
        <v>photo booth rental Culver City.odt</v>
      </c>
    </row>
    <row r="293" ht="112.5" customHeight="1">
      <c r="A293" s="2" t="s">
        <v>474</v>
      </c>
      <c r="B293" s="2" t="s">
        <v>488</v>
      </c>
      <c r="C293" s="1" t="str">
        <f>HYPERLINK("https://drive.google.com/file/d/1RXEjgaWsfL0SFHUwSRab1GDx2snA5R7N/view?usp=sharing", IMAGE("https://api.qrserver.com/v1/create-qr-code/?size=150x150&amp;data=https://drive.google.com/file/d/1RXEjgaWsfL0SFHUwSRab1GDx2snA5R7N/view?usp=sharing",1))</f>
        <v/>
      </c>
      <c r="D293" s="3" t="s">
        <v>489</v>
      </c>
      <c r="E293" s="1" t="str">
        <f>HYPERLINK("https://drive.google.com/file/d/1RXEjgaWsfL0SFHUwSRab1GDx2snA5R7N/view?usp=sharing","photo booth rental Culver City.zip")</f>
        <v>photo booth rental Culver City.zip</v>
      </c>
    </row>
    <row r="294" ht="112.5" customHeight="1">
      <c r="A294" s="2" t="s">
        <v>477</v>
      </c>
      <c r="B294" s="2" t="s">
        <v>490</v>
      </c>
      <c r="C294" s="1" t="str">
        <f>HYPERLINK("https://drive.google.com/file/d/1ytMVcyBq13r0-l5AHFfKhoo3cdZJHJXQ/view?usp=sharing", IMAGE("https://api.qrserver.com/v1/create-qr-code/?size=150x150&amp;data=https://drive.google.com/file/d/1ytMVcyBq13r0-l5AHFfKhoo3cdZJHJXQ/view?usp=sharing",1))</f>
        <v/>
      </c>
      <c r="D294" s="3" t="s">
        <v>491</v>
      </c>
      <c r="E294" s="1" t="str">
        <f>HYPERLINK("https://drive.google.com/file/d/1ytMVcyBq13r0-l5AHFfKhoo3cdZJHJXQ/view?usp=sharing","photo booth rental Culver City.epub")</f>
        <v>photo booth rental Culver City.epub</v>
      </c>
    </row>
    <row r="295" ht="112.5" customHeight="1">
      <c r="A295" s="2" t="s">
        <v>471</v>
      </c>
      <c r="B295" s="2" t="s">
        <v>492</v>
      </c>
      <c r="C295" s="1" t="str">
        <f>HYPERLINK("https://drive.google.com/file/d/1yPeTfDL0Rs_Eq3Ybapa1rgnRVLS94-0A/view?usp=sharing", IMAGE("https://api.qrserver.com/v1/create-qr-code/?size=150x150&amp;data=https://drive.google.com/file/d/1yPeTfDL0Rs_Eq3Ybapa1rgnRVLS94-0A/view?usp=sharing",1))</f>
        <v/>
      </c>
      <c r="D295" s="3" t="s">
        <v>493</v>
      </c>
      <c r="E295" s="1" t="str">
        <f>HYPERLINK("https://drive.google.com/file/d/1yPeTfDL0Rs_Eq3Ybapa1rgnRVLS94-0A/view?usp=sharing","photo booth rentals Culver City.odt")</f>
        <v>photo booth rentals Culver City.odt</v>
      </c>
    </row>
    <row r="296" ht="112.5" customHeight="1">
      <c r="A296" s="2" t="s">
        <v>474</v>
      </c>
      <c r="B296" s="2" t="s">
        <v>494</v>
      </c>
      <c r="C296" s="1" t="str">
        <f>HYPERLINK("https://drive.google.com/file/d/1_1tj2TVpliFulkgp601BRPIvzJ6athcN/view?usp=sharing", IMAGE("https://api.qrserver.com/v1/create-qr-code/?size=150x150&amp;data=https://drive.google.com/file/d/1_1tj2TVpliFulkgp601BRPIvzJ6athcN/view?usp=sharing",1))</f>
        <v/>
      </c>
      <c r="D296" s="3" t="s">
        <v>495</v>
      </c>
      <c r="E296" s="1" t="str">
        <f>HYPERLINK("https://drive.google.com/file/d/1_1tj2TVpliFulkgp601BRPIvzJ6athcN/view?usp=sharing","photo booth rentals Culver City.zip")</f>
        <v>photo booth rentals Culver City.zip</v>
      </c>
    </row>
    <row r="297" ht="112.5" customHeight="1">
      <c r="A297" s="2" t="s">
        <v>477</v>
      </c>
      <c r="B297" s="2" t="s">
        <v>496</v>
      </c>
      <c r="C297" s="1" t="str">
        <f>HYPERLINK("https://drive.google.com/file/d/16R6btpIX6yru8dyl_5t9zi39oMATpMjC/view?usp=sharing", IMAGE("https://api.qrserver.com/v1/create-qr-code/?size=150x150&amp;data=https://drive.google.com/file/d/16R6btpIX6yru8dyl_5t9zi39oMATpMjC/view?usp=sharing",1))</f>
        <v/>
      </c>
      <c r="D297" s="3" t="s">
        <v>497</v>
      </c>
      <c r="E297" s="1" t="str">
        <f>HYPERLINK("https://drive.google.com/file/d/16R6btpIX6yru8dyl_5t9zi39oMATpMjC/view?usp=sharing","photo booth rentals Culver City.epub")</f>
        <v>photo booth rentals Culver City.epub</v>
      </c>
    </row>
    <row r="298" ht="112.5" customHeight="1">
      <c r="A298" s="2" t="s">
        <v>471</v>
      </c>
      <c r="B298" s="2" t="s">
        <v>498</v>
      </c>
      <c r="C298" s="1" t="str">
        <f>HYPERLINK("https://drive.google.com/file/d/1UoUWmCXBZI6WrQJW4EQssuj8dSjNlNK9/view?usp=sharing", IMAGE("https://api.qrserver.com/v1/create-qr-code/?size=150x150&amp;data=https://drive.google.com/file/d/1UoUWmCXBZI6WrQJW4EQssuj8dSjNlNK9/view?usp=sharing",1))</f>
        <v/>
      </c>
      <c r="D298" s="3" t="s">
        <v>499</v>
      </c>
      <c r="E298" s="1" t="str">
        <f>HYPERLINK("https://drive.google.com/file/d/1UoUWmCXBZI6WrQJW4EQssuj8dSjNlNK9/view?usp=sharing","photobooth rental Culver City.odt")</f>
        <v>photobooth rental Culver City.odt</v>
      </c>
    </row>
    <row r="299" ht="112.5" customHeight="1">
      <c r="A299" s="2" t="s">
        <v>474</v>
      </c>
      <c r="B299" s="2" t="s">
        <v>500</v>
      </c>
      <c r="C299" s="1" t="str">
        <f>HYPERLINK("https://drive.google.com/file/d/10bxHzfbejHLCczzU8FCo0eSoZ6Vzaioy/view?usp=sharing", IMAGE("https://api.qrserver.com/v1/create-qr-code/?size=150x150&amp;data=https://drive.google.com/file/d/10bxHzfbejHLCczzU8FCo0eSoZ6Vzaioy/view?usp=sharing",1))</f>
        <v/>
      </c>
      <c r="D299" s="3" t="s">
        <v>501</v>
      </c>
      <c r="E299" s="1" t="str">
        <f>HYPERLINK("https://drive.google.com/file/d/10bxHzfbejHLCczzU8FCo0eSoZ6Vzaioy/view?usp=sharing","photobooth rental Culver City.zip")</f>
        <v>photobooth rental Culver City.zip</v>
      </c>
    </row>
    <row r="300" ht="112.5" customHeight="1">
      <c r="A300" s="2" t="s">
        <v>477</v>
      </c>
      <c r="B300" s="2" t="s">
        <v>502</v>
      </c>
      <c r="C300" s="1" t="str">
        <f>HYPERLINK("https://drive.google.com/file/d/1qit1qYS0S37T1T31Mi2kRhYQwv5Ok7hU/view?usp=sharing", IMAGE("https://api.qrserver.com/v1/create-qr-code/?size=150x150&amp;data=https://drive.google.com/file/d/1qit1qYS0S37T1T31Mi2kRhYQwv5Ok7hU/view?usp=sharing",1))</f>
        <v/>
      </c>
      <c r="D300" s="3" t="s">
        <v>503</v>
      </c>
      <c r="E300" s="1" t="str">
        <f>HYPERLINK("https://drive.google.com/file/d/1qit1qYS0S37T1T31Mi2kRhYQwv5Ok7hU/view?usp=sharing","photobooth rental Culver City.epub")</f>
        <v>photobooth rental Culver City.epub</v>
      </c>
    </row>
    <row r="301" ht="112.5" customHeight="1">
      <c r="A301" s="2" t="s">
        <v>471</v>
      </c>
      <c r="B301" s="2" t="s">
        <v>504</v>
      </c>
      <c r="C301" s="1" t="str">
        <f>HYPERLINK("https://drive.google.com/file/d/1hUGlhnev2oHWNCNPxVaFmYbWAqFtpGSs/view?usp=sharing", IMAGE("https://api.qrserver.com/v1/create-qr-code/?size=150x150&amp;data=https://drive.google.com/file/d/1hUGlhnev2oHWNCNPxVaFmYbWAqFtpGSs/view?usp=sharing",1))</f>
        <v/>
      </c>
      <c r="D301" s="3" t="s">
        <v>505</v>
      </c>
      <c r="E301" s="1" t="str">
        <f>HYPERLINK("https://drive.google.com/file/d/1hUGlhnev2oHWNCNPxVaFmYbWAqFtpGSs/view?usp=sharing","renting a photo booth in Culver City.odt")</f>
        <v>renting a photo booth in Culver City.odt</v>
      </c>
    </row>
    <row r="302" ht="112.5" customHeight="1">
      <c r="A302" s="2" t="s">
        <v>474</v>
      </c>
      <c r="B302" s="2" t="s">
        <v>506</v>
      </c>
      <c r="C302" s="1" t="str">
        <f>HYPERLINK("https://drive.google.com/file/d/1hdz0ea0Nuq94hR1NRRbHZI00rpN3GfjL/view?usp=sharing", IMAGE("https://api.qrserver.com/v1/create-qr-code/?size=150x150&amp;data=https://drive.google.com/file/d/1hdz0ea0Nuq94hR1NRRbHZI00rpN3GfjL/view?usp=sharing",1))</f>
        <v/>
      </c>
      <c r="D302" s="3" t="s">
        <v>507</v>
      </c>
      <c r="E302" s="1" t="str">
        <f>HYPERLINK("https://drive.google.com/file/d/1hdz0ea0Nuq94hR1NRRbHZI00rpN3GfjL/view?usp=sharing","renting a photo booth in Culver City.zip")</f>
        <v>renting a photo booth in Culver City.zip</v>
      </c>
    </row>
    <row r="303" ht="112.5" customHeight="1">
      <c r="A303" s="2" t="s">
        <v>477</v>
      </c>
      <c r="B303" s="2" t="s">
        <v>508</v>
      </c>
      <c r="C303" s="1" t="str">
        <f>HYPERLINK("https://drive.google.com/file/d/1K7KjXV7xD-wNuUAl-OaT7TenOQJKi8zU/view?usp=sharing", IMAGE("https://api.qrserver.com/v1/create-qr-code/?size=150x150&amp;data=https://drive.google.com/file/d/1K7KjXV7xD-wNuUAl-OaT7TenOQJKi8zU/view?usp=sharing",1))</f>
        <v/>
      </c>
      <c r="D303" s="3" t="s">
        <v>509</v>
      </c>
      <c r="E303" s="1" t="str">
        <f>HYPERLINK("https://drive.google.com/file/d/1K7KjXV7xD-wNuUAl-OaT7TenOQJKi8zU/view?usp=sharing","renting a photo booth in Culver City.epub")</f>
        <v>renting a photo booth in Culver City.epub</v>
      </c>
    </row>
    <row r="304" ht="112.5" customHeight="1">
      <c r="A304" s="2" t="s">
        <v>471</v>
      </c>
      <c r="B304" s="2" t="s">
        <v>510</v>
      </c>
      <c r="C304" s="1" t="str">
        <f>HYPERLINK("https://drive.google.com/file/d/16TZvIhQ_Xf6un_mL32fFFVB0Ausc0_Sn/view?usp=sharing", IMAGE("https://api.qrserver.com/v1/create-qr-code/?size=150x150&amp;data=https://drive.google.com/file/d/16TZvIhQ_Xf6un_mL32fFFVB0Ausc0_Sn/view?usp=sharing",1))</f>
        <v/>
      </c>
      <c r="D304" s="3" t="s">
        <v>511</v>
      </c>
      <c r="E304" s="1" t="str">
        <f>HYPERLINK("https://drive.google.com/file/d/16TZvIhQ_Xf6un_mL32fFFVB0Ausc0_Sn/view?usp=sharing","rent a photobooth Culver City.odt")</f>
        <v>rent a photobooth Culver City.odt</v>
      </c>
    </row>
    <row r="305" ht="112.5" customHeight="1">
      <c r="A305" s="2" t="s">
        <v>474</v>
      </c>
      <c r="B305" s="2" t="s">
        <v>512</v>
      </c>
      <c r="C305" s="1" t="str">
        <f>HYPERLINK("https://drive.google.com/file/d/1K1pJGTH4FQjauCHU9yrtTV3qHckn6T-g/view?usp=sharing", IMAGE("https://api.qrserver.com/v1/create-qr-code/?size=150x150&amp;data=https://drive.google.com/file/d/1K1pJGTH4FQjauCHU9yrtTV3qHckn6T-g/view?usp=sharing",1))</f>
        <v/>
      </c>
      <c r="D305" s="3" t="s">
        <v>513</v>
      </c>
      <c r="E305" s="1" t="str">
        <f>HYPERLINK("https://drive.google.com/file/d/1K1pJGTH4FQjauCHU9yrtTV3qHckn6T-g/view?usp=sharing","rent a photobooth Culver City.zip")</f>
        <v>rent a photobooth Culver City.zip</v>
      </c>
    </row>
    <row r="306" ht="112.5" customHeight="1">
      <c r="A306" s="2" t="s">
        <v>477</v>
      </c>
      <c r="B306" s="2" t="s">
        <v>514</v>
      </c>
      <c r="C306" s="1" t="str">
        <f>HYPERLINK("https://drive.google.com/file/d/1KlEb1cZE8lHltdbDL5RFMOt3lnHqDV-n/view?usp=sharing", IMAGE("https://api.qrserver.com/v1/create-qr-code/?size=150x150&amp;data=https://drive.google.com/file/d/1KlEb1cZE8lHltdbDL5RFMOt3lnHqDV-n/view?usp=sharing",1))</f>
        <v/>
      </c>
      <c r="D306" s="3" t="s">
        <v>515</v>
      </c>
      <c r="E306" s="1" t="str">
        <f>HYPERLINK("https://drive.google.com/file/d/1KlEb1cZE8lHltdbDL5RFMOt3lnHqDV-n/view?usp=sharing","rent a photobooth Culver City.epub")</f>
        <v>rent a photobooth Culver City.epub</v>
      </c>
    </row>
    <row r="307" ht="112.5" customHeight="1">
      <c r="A307" s="2" t="s">
        <v>471</v>
      </c>
      <c r="B307" s="2" t="s">
        <v>516</v>
      </c>
      <c r="C307" s="1" t="str">
        <f>HYPERLINK("https://drive.google.com/file/d/1O-PNBgQ1tSxjaB8J1ngqK9wJNb6VuHfm/view?usp=sharing", IMAGE("https://api.qrserver.com/v1/create-qr-code/?size=150x150&amp;data=https://drive.google.com/file/d/1O-PNBgQ1tSxjaB8J1ngqK9wJNb6VuHfm/view?usp=sharing",1))</f>
        <v/>
      </c>
      <c r="D307" s="3" t="s">
        <v>517</v>
      </c>
      <c r="E307" s="1" t="str">
        <f>HYPERLINK("https://drive.google.com/file/d/1O-PNBgQ1tSxjaB8J1ngqK9wJNb6VuHfm/view?usp=sharing","photo booth rental package Culver City.odt")</f>
        <v>photo booth rental package Culver City.odt</v>
      </c>
    </row>
    <row r="308" ht="112.5" customHeight="1">
      <c r="A308" s="2" t="s">
        <v>474</v>
      </c>
      <c r="B308" s="2" t="s">
        <v>518</v>
      </c>
      <c r="C308" s="1" t="str">
        <f>HYPERLINK("https://drive.google.com/file/d/1hlFflGOBK4H1cLE79_dOz_NGukrjjE__/view?usp=sharing", IMAGE("https://api.qrserver.com/v1/create-qr-code/?size=150x150&amp;data=https://drive.google.com/file/d/1hlFflGOBK4H1cLE79_dOz_NGukrjjE__/view?usp=sharing",1))</f>
        <v/>
      </c>
      <c r="D308" s="3" t="s">
        <v>519</v>
      </c>
      <c r="E308" s="1" t="str">
        <f>HYPERLINK("https://drive.google.com/file/d/1hlFflGOBK4H1cLE79_dOz_NGukrjjE__/view?usp=sharing","photo booth rental package Culver City.zip")</f>
        <v>photo booth rental package Culver City.zip</v>
      </c>
    </row>
    <row r="309" ht="112.5" customHeight="1">
      <c r="A309" s="2" t="s">
        <v>477</v>
      </c>
      <c r="B309" s="2" t="s">
        <v>520</v>
      </c>
      <c r="C309" s="1" t="str">
        <f>HYPERLINK("https://drive.google.com/file/d/1CX8DyNTSDztZbggH2tjzlHfj0b-2Y_sU/view?usp=sharing", IMAGE("https://api.qrserver.com/v1/create-qr-code/?size=150x150&amp;data=https://drive.google.com/file/d/1CX8DyNTSDztZbggH2tjzlHfj0b-2Y_sU/view?usp=sharing",1))</f>
        <v/>
      </c>
      <c r="D309" s="3" t="s">
        <v>521</v>
      </c>
      <c r="E309" s="1" t="str">
        <f>HYPERLINK("https://drive.google.com/file/d/1CX8DyNTSDztZbggH2tjzlHfj0b-2Y_sU/view?usp=sharing","photo booth rental package Culver City.epub")</f>
        <v>photo booth rental package Culver City.epub</v>
      </c>
    </row>
    <row r="310" ht="112.5" customHeight="1">
      <c r="A310" s="2" t="s">
        <v>471</v>
      </c>
      <c r="B310" s="2" t="s">
        <v>522</v>
      </c>
      <c r="C310" s="1" t="str">
        <f>HYPERLINK("https://drive.google.com/file/d/1swCN0U9Mu2JCIT3ih428ED4-ZEU0rpMR/view?usp=sharing", IMAGE("https://api.qrserver.com/v1/create-qr-code/?size=150x150&amp;data=https://drive.google.com/file/d/1swCN0U9Mu2JCIT3ih428ED4-ZEU0rpMR/view?usp=sharing",1))</f>
        <v/>
      </c>
      <c r="D310" s="3" t="s">
        <v>523</v>
      </c>
      <c r="E310" s="1" t="str">
        <f>HYPERLINK("https://drive.google.com/file/d/1swCN0U9Mu2JCIT3ih428ED4-ZEU0rpMR/view?usp=sharing","photobooth for rent Culver City.odt")</f>
        <v>photobooth for rent Culver City.odt</v>
      </c>
    </row>
    <row r="311" ht="112.5" customHeight="1">
      <c r="A311" s="2" t="s">
        <v>474</v>
      </c>
      <c r="B311" s="2" t="s">
        <v>524</v>
      </c>
      <c r="C311" s="1" t="str">
        <f>HYPERLINK("https://drive.google.com/file/d/1G3kZu33ndpHvFBXEBPKSyqOxpNiL7SDb/view?usp=sharing", IMAGE("https://api.qrserver.com/v1/create-qr-code/?size=150x150&amp;data=https://drive.google.com/file/d/1G3kZu33ndpHvFBXEBPKSyqOxpNiL7SDb/view?usp=sharing",1))</f>
        <v/>
      </c>
      <c r="D311" s="3" t="s">
        <v>525</v>
      </c>
      <c r="E311" s="1" t="str">
        <f>HYPERLINK("https://drive.google.com/file/d/1G3kZu33ndpHvFBXEBPKSyqOxpNiL7SDb/view?usp=sharing","photobooth for rent Culver City.zip")</f>
        <v>photobooth for rent Culver City.zip</v>
      </c>
    </row>
    <row r="312" ht="112.5" customHeight="1">
      <c r="A312" s="2" t="s">
        <v>477</v>
      </c>
      <c r="B312" s="2" t="s">
        <v>526</v>
      </c>
      <c r="C312" s="1" t="str">
        <f>HYPERLINK("https://drive.google.com/file/d/1p6fumwCuNWS5bhFekXN_r3HPhEPZrdvp/view?usp=sharing", IMAGE("https://api.qrserver.com/v1/create-qr-code/?size=150x150&amp;data=https://drive.google.com/file/d/1p6fumwCuNWS5bhFekXN_r3HPhEPZrdvp/view?usp=sharing",1))</f>
        <v/>
      </c>
      <c r="D312" s="3" t="s">
        <v>527</v>
      </c>
      <c r="E312" s="1" t="str">
        <f>HYPERLINK("https://drive.google.com/file/d/1p6fumwCuNWS5bhFekXN_r3HPhEPZrdvp/view?usp=sharing","photobooth for rent Culver City.epub")</f>
        <v>photobooth for rent Culver City.epub</v>
      </c>
    </row>
    <row r="313" ht="112.5" customHeight="1">
      <c r="A313" s="2" t="s">
        <v>471</v>
      </c>
      <c r="B313" s="2" t="s">
        <v>528</v>
      </c>
      <c r="C313" s="1" t="str">
        <f>HYPERLINK("https://drive.google.com/file/d/1XvFP4fw78KLTZQYAwenaVLVRAEw8bHS3/view?usp=sharing", IMAGE("https://api.qrserver.com/v1/create-qr-code/?size=150x150&amp;data=https://drive.google.com/file/d/1XvFP4fw78KLTZQYAwenaVLVRAEw8bHS3/view?usp=sharing",1))</f>
        <v/>
      </c>
      <c r="D313" s="3" t="s">
        <v>529</v>
      </c>
      <c r="E313" s="1" t="str">
        <f>HYPERLINK("https://drive.google.com/file/d/1XvFP4fw78KLTZQYAwenaVLVRAEw8bHS3/view?usp=sharing","photo booths rent Culver City.odt")</f>
        <v>photo booths rent Culver City.odt</v>
      </c>
    </row>
    <row r="314" ht="112.5" customHeight="1">
      <c r="A314" s="2" t="s">
        <v>474</v>
      </c>
      <c r="B314" s="2" t="s">
        <v>530</v>
      </c>
      <c r="C314" s="1" t="str">
        <f>HYPERLINK("https://drive.google.com/file/d/1St7lWhTw2uT8vaCnYc0VuORUdcH_NlpY/view?usp=sharing", IMAGE("https://api.qrserver.com/v1/create-qr-code/?size=150x150&amp;data=https://drive.google.com/file/d/1St7lWhTw2uT8vaCnYc0VuORUdcH_NlpY/view?usp=sharing",1))</f>
        <v/>
      </c>
      <c r="D314" s="3" t="s">
        <v>531</v>
      </c>
      <c r="E314" s="1" t="str">
        <f>HYPERLINK("https://drive.google.com/file/d/1St7lWhTw2uT8vaCnYc0VuORUdcH_NlpY/view?usp=sharing","photo booths rent Culver City.zip")</f>
        <v>photo booths rent Culver City.zip</v>
      </c>
    </row>
    <row r="315" ht="112.5" customHeight="1">
      <c r="A315" s="2" t="s">
        <v>477</v>
      </c>
      <c r="B315" s="2" t="s">
        <v>532</v>
      </c>
      <c r="C315" s="1" t="str">
        <f>HYPERLINK("https://drive.google.com/file/d/1ZxGkx1Gl8nV2cH-NgB45CuRpweCCs4gd/view?usp=sharing", IMAGE("https://api.qrserver.com/v1/create-qr-code/?size=150x150&amp;data=https://drive.google.com/file/d/1ZxGkx1Gl8nV2cH-NgB45CuRpweCCs4gd/view?usp=sharing",1))</f>
        <v/>
      </c>
      <c r="D315" s="3" t="s">
        <v>533</v>
      </c>
      <c r="E315" s="1" t="str">
        <f>HYPERLINK("https://drive.google.com/file/d/1ZxGkx1Gl8nV2cH-NgB45CuRpweCCs4gd/view?usp=sharing","photo booths rent Culver City.epub")</f>
        <v>photo booths rent Culver City.epub</v>
      </c>
    </row>
    <row r="316" ht="112.5" customHeight="1">
      <c r="A316" s="2" t="s">
        <v>471</v>
      </c>
      <c r="B316" s="2" t="s">
        <v>504</v>
      </c>
      <c r="C316" s="1" t="str">
        <f>HYPERLINK("https://drive.google.com/file/d/18Oo8VTmBXVDn4w8-e67z6m6kqs20HBDs/view?usp=sharing", IMAGE("https://api.qrserver.com/v1/create-qr-code/?size=150x150&amp;data=https://drive.google.com/file/d/18Oo8VTmBXVDn4w8-e67z6m6kqs20HBDs/view?usp=sharing",1))</f>
        <v/>
      </c>
      <c r="D316" s="3" t="s">
        <v>534</v>
      </c>
      <c r="E316" s="1" t="str">
        <f>HYPERLINK("https://drive.google.com/file/d/18Oo8VTmBXVDn4w8-e67z6m6kqs20HBDs/view?usp=sharing","renting a photo booth in Culver City.odt")</f>
        <v>renting a photo booth in Culver City.odt</v>
      </c>
    </row>
    <row r="317" ht="112.5" customHeight="1">
      <c r="A317" s="2" t="s">
        <v>474</v>
      </c>
      <c r="B317" s="2" t="s">
        <v>506</v>
      </c>
      <c r="C317" s="1" t="str">
        <f>HYPERLINK("https://drive.google.com/file/d/1JeqGopgKZzyar7mzacDfRNDTZyO2r-tz/view?usp=sharing", IMAGE("https://api.qrserver.com/v1/create-qr-code/?size=150x150&amp;data=https://drive.google.com/file/d/1JeqGopgKZzyar7mzacDfRNDTZyO2r-tz/view?usp=sharing",1))</f>
        <v/>
      </c>
      <c r="D317" s="3" t="s">
        <v>535</v>
      </c>
      <c r="E317" s="1" t="str">
        <f>HYPERLINK("https://drive.google.com/file/d/1JeqGopgKZzyar7mzacDfRNDTZyO2r-tz/view?usp=sharing","renting a photo booth in Culver City.zip")</f>
        <v>renting a photo booth in Culver City.zip</v>
      </c>
    </row>
    <row r="318" ht="112.5" customHeight="1">
      <c r="A318" s="2" t="s">
        <v>477</v>
      </c>
      <c r="B318" s="2" t="s">
        <v>508</v>
      </c>
      <c r="C318" s="1" t="str">
        <f>HYPERLINK("https://drive.google.com/file/d/1KJg6nXAO18ms1pUWXZxvkwc0mK6j8Hd8/view?usp=sharing", IMAGE("https://api.qrserver.com/v1/create-qr-code/?size=150x150&amp;data=https://drive.google.com/file/d/1KJg6nXAO18ms1pUWXZxvkwc0mK6j8Hd8/view?usp=sharing",1))</f>
        <v/>
      </c>
      <c r="D318" s="3" t="s">
        <v>536</v>
      </c>
      <c r="E318" s="1" t="str">
        <f>HYPERLINK("https://drive.google.com/file/d/1KJg6nXAO18ms1pUWXZxvkwc0mK6j8Hd8/view?usp=sharing","renting a photo booth in Culver City.epub")</f>
        <v>renting a photo booth in Culver City.epub</v>
      </c>
    </row>
    <row r="319" ht="112.5" customHeight="1">
      <c r="A319" s="2" t="s">
        <v>471</v>
      </c>
      <c r="B319" s="2" t="s">
        <v>537</v>
      </c>
      <c r="C319" s="1" t="str">
        <f>HYPERLINK("https://drive.google.com/file/d/1TkkvJmjWORj2FW9THlzQT2PqaGSUU_Sk/view?usp=sharing", IMAGE("https://api.qrserver.com/v1/create-qr-code/?size=150x150&amp;data=https://drive.google.com/file/d/1TkkvJmjWORj2FW9THlzQT2PqaGSUU_Sk/view?usp=sharing",1))</f>
        <v/>
      </c>
      <c r="D319" s="3" t="s">
        <v>538</v>
      </c>
      <c r="E319" s="1" t="str">
        <f>HYPERLINK("https://drive.google.com/file/d/1TkkvJmjWORj2FW9THlzQT2PqaGSUU_Sk/view?usp=sharing","corporate event photo booth Culver City.odt")</f>
        <v>corporate event photo booth Culver City.odt</v>
      </c>
    </row>
    <row r="320" ht="112.5" customHeight="1">
      <c r="A320" s="2" t="s">
        <v>474</v>
      </c>
      <c r="B320" s="2" t="s">
        <v>539</v>
      </c>
      <c r="C320" s="1" t="str">
        <f>HYPERLINK("https://drive.google.com/file/d/1ElCEpDFt1Lky-b8sfnXiNInc2mA1u6Oe/view?usp=sharing", IMAGE("https://api.qrserver.com/v1/create-qr-code/?size=150x150&amp;data=https://drive.google.com/file/d/1ElCEpDFt1Lky-b8sfnXiNInc2mA1u6Oe/view?usp=sharing",1))</f>
        <v/>
      </c>
      <c r="D320" s="3" t="s">
        <v>540</v>
      </c>
      <c r="E320" s="1" t="str">
        <f>HYPERLINK("https://drive.google.com/file/d/1ElCEpDFt1Lky-b8sfnXiNInc2mA1u6Oe/view?usp=sharing","corporate event photo booth Culver City.zip")</f>
        <v>corporate event photo booth Culver City.zip</v>
      </c>
    </row>
    <row r="321" ht="112.5" customHeight="1">
      <c r="A321" s="2" t="s">
        <v>477</v>
      </c>
      <c r="B321" s="2" t="s">
        <v>541</v>
      </c>
      <c r="C321" s="1" t="str">
        <f>HYPERLINK("https://drive.google.com/file/d/1bEN7lZkFTA00D4LVpM6d07qH0s0w5lco/view?usp=sharing", IMAGE("https://api.qrserver.com/v1/create-qr-code/?size=150x150&amp;data=https://drive.google.com/file/d/1bEN7lZkFTA00D4LVpM6d07qH0s0w5lco/view?usp=sharing",1))</f>
        <v/>
      </c>
      <c r="D321" s="3" t="s">
        <v>542</v>
      </c>
      <c r="E321" s="1" t="str">
        <f>HYPERLINK("https://drive.google.com/file/d/1bEN7lZkFTA00D4LVpM6d07qH0s0w5lco/view?usp=sharing","corporate event photo booth Culver City.epub")</f>
        <v>corporate event photo booth Culver City.epub</v>
      </c>
    </row>
    <row r="322" ht="112.5" customHeight="1">
      <c r="A322" s="2" t="s">
        <v>471</v>
      </c>
      <c r="B322" s="2" t="s">
        <v>486</v>
      </c>
      <c r="C322" s="1" t="str">
        <f>HYPERLINK("https://drive.google.com/file/d/1-n_KGOtwQ4ul-7rqOi9GGmVZnP589VSc/view?usp=sharing", IMAGE("https://api.qrserver.com/v1/create-qr-code/?size=150x150&amp;data=https://drive.google.com/file/d/1-n_KGOtwQ4ul-7rqOi9GGmVZnP589VSc/view?usp=sharing",1))</f>
        <v/>
      </c>
      <c r="D322" s="3" t="s">
        <v>543</v>
      </c>
      <c r="E322" s="1" t="str">
        <f>HYPERLINK("https://drive.google.com/file/d/1-n_KGOtwQ4ul-7rqOi9GGmVZnP589VSc/view?usp=sharing","photo booth rental Culver City.odt")</f>
        <v>photo booth rental Culver City.odt</v>
      </c>
    </row>
    <row r="323" ht="112.5" customHeight="1">
      <c r="A323" s="2" t="s">
        <v>474</v>
      </c>
      <c r="B323" s="2" t="s">
        <v>488</v>
      </c>
      <c r="C323" s="1" t="str">
        <f>HYPERLINK("https://drive.google.com/file/d/1QQnBNCZXpCsQrSY8o8MamE3l4MoZ_XIr/view?usp=sharing", IMAGE("https://api.qrserver.com/v1/create-qr-code/?size=150x150&amp;data=https://drive.google.com/file/d/1QQnBNCZXpCsQrSY8o8MamE3l4MoZ_XIr/view?usp=sharing",1))</f>
        <v/>
      </c>
      <c r="D323" s="3" t="s">
        <v>544</v>
      </c>
      <c r="E323" s="1" t="str">
        <f>HYPERLINK("https://drive.google.com/file/d/1QQnBNCZXpCsQrSY8o8MamE3l4MoZ_XIr/view?usp=sharing","photo booth rental Culver City.zip")</f>
        <v>photo booth rental Culver City.zip</v>
      </c>
    </row>
    <row r="324" ht="112.5" customHeight="1">
      <c r="A324" s="2" t="s">
        <v>477</v>
      </c>
      <c r="B324" s="2" t="s">
        <v>490</v>
      </c>
      <c r="C324" s="1" t="str">
        <f>HYPERLINK("https://drive.google.com/file/d/1jFr4aXTI9eWzRAIG0ZiV7IZG7l-85jO9/view?usp=sharing", IMAGE("https://api.qrserver.com/v1/create-qr-code/?size=150x150&amp;data=https://drive.google.com/file/d/1jFr4aXTI9eWzRAIG0ZiV7IZG7l-85jO9/view?usp=sharing",1))</f>
        <v/>
      </c>
      <c r="D324" s="3" t="s">
        <v>545</v>
      </c>
      <c r="E324" s="1" t="str">
        <f>HYPERLINK("https://drive.google.com/file/d/1jFr4aXTI9eWzRAIG0ZiV7IZG7l-85jO9/view?usp=sharing","photo booth rental Culver City.epub")</f>
        <v>photo booth rental Culver City.epub</v>
      </c>
    </row>
    <row r="325" ht="112.5" customHeight="1">
      <c r="A325" s="2" t="s">
        <v>471</v>
      </c>
      <c r="B325" s="2" t="s">
        <v>546</v>
      </c>
      <c r="C325" s="1" t="str">
        <f>HYPERLINK("https://drive.google.com/file/d/1jbtHTGUW2vRxqp3bjwg1Su0r-PG5RDC5/view?usp=sharing", IMAGE("https://api.qrserver.com/v1/create-qr-code/?size=150x150&amp;data=https://drive.google.com/file/d/1jbtHTGUW2vRxqp3bjwg1Su0r-PG5RDC5/view?usp=sharing",1))</f>
        <v/>
      </c>
      <c r="D325" s="3" t="s">
        <v>547</v>
      </c>
      <c r="E325" s="1" t="str">
        <f>HYPERLINK("https://drive.google.com/file/d/1jbtHTGUW2vRxqp3bjwg1Su0r-PG5RDC5/view?usp=sharing","wedding photo booth rental in Culver City.odt")</f>
        <v>wedding photo booth rental in Culver City.odt</v>
      </c>
    </row>
    <row r="326" ht="112.5" customHeight="1">
      <c r="A326" s="2" t="s">
        <v>474</v>
      </c>
      <c r="B326" s="2" t="s">
        <v>548</v>
      </c>
      <c r="C326" s="1" t="str">
        <f>HYPERLINK("https://drive.google.com/file/d/1A1T_AmFFxMqrNv8QTAmv8QRuVNORhpoV/view?usp=sharing", IMAGE("https://api.qrserver.com/v1/create-qr-code/?size=150x150&amp;data=https://drive.google.com/file/d/1A1T_AmFFxMqrNv8QTAmv8QRuVNORhpoV/view?usp=sharing",1))</f>
        <v/>
      </c>
      <c r="D326" s="3" t="s">
        <v>549</v>
      </c>
      <c r="E326" s="1" t="str">
        <f>HYPERLINK("https://drive.google.com/file/d/1A1T_AmFFxMqrNv8QTAmv8QRuVNORhpoV/view?usp=sharing","wedding photo booth rental in Culver City.zip")</f>
        <v>wedding photo booth rental in Culver City.zip</v>
      </c>
    </row>
    <row r="327" ht="112.5" customHeight="1">
      <c r="A327" s="2" t="s">
        <v>477</v>
      </c>
      <c r="B327" s="2" t="s">
        <v>550</v>
      </c>
      <c r="C327" s="1" t="str">
        <f>HYPERLINK("https://drive.google.com/file/d/1CYL9aTAyaQVSNXtgrVS4ark7AzbczpXL/view?usp=sharing", IMAGE("https://api.qrserver.com/v1/create-qr-code/?size=150x150&amp;data=https://drive.google.com/file/d/1CYL9aTAyaQVSNXtgrVS4ark7AzbczpXL/view?usp=sharing",1))</f>
        <v/>
      </c>
      <c r="D327" s="3" t="s">
        <v>551</v>
      </c>
      <c r="E327" s="1" t="str">
        <f>HYPERLINK("https://drive.google.com/file/d/1CYL9aTAyaQVSNXtgrVS4ark7AzbczpXL/view?usp=sharing","wedding photo booth rental in Culver City.epub")</f>
        <v>wedding photo booth rental in Culver City.epub</v>
      </c>
    </row>
    <row r="328" ht="112.5" customHeight="1">
      <c r="A328" s="2" t="s">
        <v>471</v>
      </c>
      <c r="B328" s="2" t="s">
        <v>552</v>
      </c>
      <c r="C328" s="1" t="str">
        <f>HYPERLINK("https://drive.google.com/file/d/1OqemLwtKkE47IgYLDt1NNQ_lP57hTAcn/view?usp=sharing", IMAGE("https://api.qrserver.com/v1/create-qr-code/?size=150x150&amp;data=https://drive.google.com/file/d/1OqemLwtKkE47IgYLDt1NNQ_lP57hTAcn/view?usp=sharing",1))</f>
        <v/>
      </c>
      <c r="D328" s="3" t="s">
        <v>553</v>
      </c>
      <c r="E328" s="1" t="str">
        <f>HYPERLINK("https://drive.google.com/file/d/1OqemLwtKkE47IgYLDt1NNQ_lP57hTAcn/view?usp=sharing","photo booth rental in Culver City.odt")</f>
        <v>photo booth rental in Culver City.odt</v>
      </c>
    </row>
    <row r="329" ht="112.5" customHeight="1">
      <c r="A329" s="2" t="s">
        <v>474</v>
      </c>
      <c r="B329" s="2" t="s">
        <v>554</v>
      </c>
      <c r="C329" s="1" t="str">
        <f>HYPERLINK("https://drive.google.com/file/d/1eBhc5E1t_e21JAAEdcN2BCOfN2fVwCOQ/view?usp=sharing", IMAGE("https://api.qrserver.com/v1/create-qr-code/?size=150x150&amp;data=https://drive.google.com/file/d/1eBhc5E1t_e21JAAEdcN2BCOfN2fVwCOQ/view?usp=sharing",1))</f>
        <v/>
      </c>
      <c r="D329" s="3" t="s">
        <v>555</v>
      </c>
      <c r="E329" s="1" t="str">
        <f>HYPERLINK("https://drive.google.com/file/d/1eBhc5E1t_e21JAAEdcN2BCOfN2fVwCOQ/view?usp=sharing","photo booth rental in Culver City.zip")</f>
        <v>photo booth rental in Culver City.zip</v>
      </c>
    </row>
    <row r="330" ht="112.5" customHeight="1">
      <c r="A330" s="2" t="s">
        <v>477</v>
      </c>
      <c r="B330" s="2" t="s">
        <v>556</v>
      </c>
      <c r="C330" s="1" t="str">
        <f>HYPERLINK("https://drive.google.com/file/d/1WwfC93j-HVe4ZD6JPZhJ1uY6Ge168eqM/view?usp=sharing", IMAGE("https://api.qrserver.com/v1/create-qr-code/?size=150x150&amp;data=https://drive.google.com/file/d/1WwfC93j-HVe4ZD6JPZhJ1uY6Ge168eqM/view?usp=sharing",1))</f>
        <v/>
      </c>
      <c r="D330" s="3" t="s">
        <v>557</v>
      </c>
      <c r="E330" s="1" t="str">
        <f>HYPERLINK("https://drive.google.com/file/d/1WwfC93j-HVe4ZD6JPZhJ1uY6Ge168eqM/view?usp=sharing","photo booth rental in Culver City.epub")</f>
        <v>photo booth rental in Culver City.epub</v>
      </c>
    </row>
    <row r="331" ht="112.5" customHeight="1">
      <c r="A331" s="2" t="s">
        <v>471</v>
      </c>
      <c r="B331" s="2" t="s">
        <v>558</v>
      </c>
      <c r="C331" s="1" t="str">
        <f>HYPERLINK("https://drive.google.com/file/d/1k0VWtdIOefBJwzikbvEmXowon-FwdkRV/view?usp=sharing", IMAGE("https://api.qrserver.com/v1/create-qr-code/?size=150x150&amp;data=https://drive.google.com/file/d/1k0VWtdIOefBJwzikbvEmXowon-FwdkRV/view?usp=sharing",1))</f>
        <v/>
      </c>
      <c r="D331" s="3" t="s">
        <v>559</v>
      </c>
      <c r="E331" s="1" t="str">
        <f>HYPERLINK("https://drive.google.com/file/d/1k0VWtdIOefBJwzikbvEmXowon-FwdkRV/view?usp=sharing","photo booth for rent Culver City.odt")</f>
        <v>photo booth for rent Culver City.odt</v>
      </c>
    </row>
    <row r="332" ht="112.5" customHeight="1">
      <c r="A332" s="2" t="s">
        <v>474</v>
      </c>
      <c r="B332" s="2" t="s">
        <v>560</v>
      </c>
      <c r="C332" s="1" t="str">
        <f>HYPERLINK("https://drive.google.com/file/d/1nK6ZqgkU4FM6tM47hS4K1-n1RFpvsh-I/view?usp=sharing", IMAGE("https://api.qrserver.com/v1/create-qr-code/?size=150x150&amp;data=https://drive.google.com/file/d/1nK6ZqgkU4FM6tM47hS4K1-n1RFpvsh-I/view?usp=sharing",1))</f>
        <v/>
      </c>
      <c r="D332" s="3" t="s">
        <v>561</v>
      </c>
      <c r="E332" s="1" t="str">
        <f>HYPERLINK("https://drive.google.com/file/d/1nK6ZqgkU4FM6tM47hS4K1-n1RFpvsh-I/view?usp=sharing","photo booth for rent Culver City.zip")</f>
        <v>photo booth for rent Culver City.zip</v>
      </c>
    </row>
    <row r="333" ht="112.5" customHeight="1">
      <c r="A333" s="2" t="s">
        <v>477</v>
      </c>
      <c r="B333" s="2" t="s">
        <v>562</v>
      </c>
      <c r="C333" s="1" t="str">
        <f>HYPERLINK("https://drive.google.com/file/d/1K_XZv6rZgKcn8GVStxbuNS_rZEnPDf_P/view?usp=sharing", IMAGE("https://api.qrserver.com/v1/create-qr-code/?size=150x150&amp;data=https://drive.google.com/file/d/1K_XZv6rZgKcn8GVStxbuNS_rZEnPDf_P/view?usp=sharing",1))</f>
        <v/>
      </c>
      <c r="D333" s="3" t="s">
        <v>563</v>
      </c>
      <c r="E333" s="1" t="str">
        <f>HYPERLINK("https://drive.google.com/file/d/1K_XZv6rZgKcn8GVStxbuNS_rZEnPDf_P/view?usp=sharing","photo booth for rent Culver City.epub")</f>
        <v>photo booth for rent Culver City.epub</v>
      </c>
    </row>
    <row r="334" ht="112.5" customHeight="1">
      <c r="A334" s="2" t="s">
        <v>471</v>
      </c>
      <c r="B334" s="2" t="s">
        <v>564</v>
      </c>
      <c r="C334" s="1" t="str">
        <f>HYPERLINK("https://drive.google.com/file/d/16J_DUVG5eJSOCl-v-x9fSyss-Xwbo8gY/view?usp=sharing", IMAGE("https://api.qrserver.com/v1/create-qr-code/?size=150x150&amp;data=https://drive.google.com/file/d/16J_DUVG5eJSOCl-v-x9fSyss-Xwbo8gY/view?usp=sharing",1))</f>
        <v/>
      </c>
      <c r="D334" s="3" t="s">
        <v>565</v>
      </c>
      <c r="E334" s="1" t="str">
        <f>HYPERLINK("https://drive.google.com/file/d/16J_DUVG5eJSOCl-v-x9fSyss-Xwbo8gY/view?usp=sharing","photo booth for rental Culver City.odt")</f>
        <v>photo booth for rental Culver City.odt</v>
      </c>
    </row>
    <row r="335" ht="112.5" customHeight="1">
      <c r="A335" s="2" t="s">
        <v>474</v>
      </c>
      <c r="B335" s="2" t="s">
        <v>566</v>
      </c>
      <c r="C335" s="1" t="str">
        <f>HYPERLINK("https://drive.google.com/file/d/1XR7iaUWsf4aye6eQpEaGjsmEHQLI3m9R/view?usp=sharing", IMAGE("https://api.qrserver.com/v1/create-qr-code/?size=150x150&amp;data=https://drive.google.com/file/d/1XR7iaUWsf4aye6eQpEaGjsmEHQLI3m9R/view?usp=sharing",1))</f>
        <v/>
      </c>
      <c r="D335" s="3" t="s">
        <v>567</v>
      </c>
      <c r="E335" s="1" t="str">
        <f>HYPERLINK("https://drive.google.com/file/d/1XR7iaUWsf4aye6eQpEaGjsmEHQLI3m9R/view?usp=sharing","photo booth for rental Culver City.zip")</f>
        <v>photo booth for rental Culver City.zip</v>
      </c>
    </row>
    <row r="336" ht="112.5" customHeight="1">
      <c r="A336" s="2" t="s">
        <v>477</v>
      </c>
      <c r="B336" s="2" t="s">
        <v>568</v>
      </c>
      <c r="C336" s="1" t="str">
        <f>HYPERLINK("https://drive.google.com/file/d/1nn8z_Wu3udroYviB2Ki-T0AhVOMbqKTU/view?usp=sharing", IMAGE("https://api.qrserver.com/v1/create-qr-code/?size=150x150&amp;data=https://drive.google.com/file/d/1nn8z_Wu3udroYviB2Ki-T0AhVOMbqKTU/view?usp=sharing",1))</f>
        <v/>
      </c>
      <c r="D336" s="3" t="s">
        <v>569</v>
      </c>
      <c r="E336" s="1" t="str">
        <f>HYPERLINK("https://drive.google.com/file/d/1nn8z_Wu3udroYviB2Ki-T0AhVOMbqKTU/view?usp=sharing","photo booth for rental Culver City.epub")</f>
        <v>photo booth for rental Culver City.epub</v>
      </c>
    </row>
    <row r="337" ht="112.5" customHeight="1">
      <c r="A337" s="2" t="s">
        <v>471</v>
      </c>
      <c r="B337" s="2" t="s">
        <v>570</v>
      </c>
      <c r="C337" s="1" t="str">
        <f>HYPERLINK("https://drive.google.com/file/d/1l0LNLCwquJlWmZCYkQOqdW8W2AQNhWVf/view?usp=sharing", IMAGE("https://api.qrserver.com/v1/create-qr-code/?size=150x150&amp;data=https://drive.google.com/file/d/1l0LNLCwquJlWmZCYkQOqdW8W2AQNhWVf/view?usp=sharing",1))</f>
        <v/>
      </c>
      <c r="D337" s="3" t="s">
        <v>571</v>
      </c>
      <c r="E337" s="1" t="str">
        <f>HYPERLINK("https://drive.google.com/file/d/1l0LNLCwquJlWmZCYkQOqdW8W2AQNhWVf/view?usp=sharing","photo booth to rental Culver City.odt")</f>
        <v>photo booth to rental Culver City.odt</v>
      </c>
    </row>
    <row r="338" ht="112.5" customHeight="1">
      <c r="A338" s="2" t="s">
        <v>474</v>
      </c>
      <c r="B338" s="2" t="s">
        <v>572</v>
      </c>
      <c r="C338" s="1" t="str">
        <f>HYPERLINK("https://drive.google.com/file/d/1I7fTnfyLbGQH9iEtswOuyjSjKQjFIFyw/view?usp=sharing", IMAGE("https://api.qrserver.com/v1/create-qr-code/?size=150x150&amp;data=https://drive.google.com/file/d/1I7fTnfyLbGQH9iEtswOuyjSjKQjFIFyw/view?usp=sharing",1))</f>
        <v/>
      </c>
      <c r="D338" s="3" t="s">
        <v>573</v>
      </c>
      <c r="E338" s="1" t="str">
        <f>HYPERLINK("https://drive.google.com/file/d/1I7fTnfyLbGQH9iEtswOuyjSjKQjFIFyw/view?usp=sharing","photo booth to rental Culver City.zip")</f>
        <v>photo booth to rental Culver City.zip</v>
      </c>
    </row>
    <row r="339" ht="112.5" customHeight="1">
      <c r="A339" s="2" t="s">
        <v>477</v>
      </c>
      <c r="B339" s="2" t="s">
        <v>574</v>
      </c>
      <c r="C339" s="1" t="str">
        <f>HYPERLINK("https://drive.google.com/file/d/1ZisVFotWYHnHbqjtnrq_buH2jRI56Q8K/view?usp=sharing", IMAGE("https://api.qrserver.com/v1/create-qr-code/?size=150x150&amp;data=https://drive.google.com/file/d/1ZisVFotWYHnHbqjtnrq_buH2jRI56Q8K/view?usp=sharing",1))</f>
        <v/>
      </c>
      <c r="D339" s="3" t="s">
        <v>575</v>
      </c>
      <c r="E339" s="1" t="str">
        <f>HYPERLINK("https://drive.google.com/file/d/1ZisVFotWYHnHbqjtnrq_buH2jRI56Q8K/view?usp=sharing","photo booth to rental Culver City.epub")</f>
        <v>photo booth to rental Culver City.epub</v>
      </c>
    </row>
    <row r="340" ht="112.5" customHeight="1">
      <c r="A340" s="2" t="s">
        <v>471</v>
      </c>
      <c r="B340" s="2" t="s">
        <v>576</v>
      </c>
      <c r="C340" s="1" t="str">
        <f>HYPERLINK("https://drive.google.com/file/d/1G3VAG1Lu6qZRiVEFwSL1pj8x0IaXw3Z3/view?usp=sharing", IMAGE("https://api.qrserver.com/v1/create-qr-code/?size=150x150&amp;data=https://drive.google.com/file/d/1G3VAG1Lu6qZRiVEFwSL1pj8x0IaXw3Z3/view?usp=sharing",1))</f>
        <v/>
      </c>
      <c r="D340" s="3" t="s">
        <v>577</v>
      </c>
      <c r="E340" s="1" t="str">
        <f>HYPERLINK("https://drive.google.com/file/d/1G3VAG1Lu6qZRiVEFwSL1pj8x0IaXw3Z3/view?usp=sharing","photo booth to rent Culver City.odt")</f>
        <v>photo booth to rent Culver City.odt</v>
      </c>
    </row>
    <row r="341" ht="112.5" customHeight="1">
      <c r="A341" s="2" t="s">
        <v>474</v>
      </c>
      <c r="B341" s="2" t="s">
        <v>578</v>
      </c>
      <c r="C341" s="1" t="str">
        <f>HYPERLINK("https://drive.google.com/file/d/1XAs7FmQq8IADkz18K1l-Hq5AwDwJQwSn/view?usp=sharing", IMAGE("https://api.qrserver.com/v1/create-qr-code/?size=150x150&amp;data=https://drive.google.com/file/d/1XAs7FmQq8IADkz18K1l-Hq5AwDwJQwSn/view?usp=sharing",1))</f>
        <v/>
      </c>
      <c r="D341" s="3" t="s">
        <v>579</v>
      </c>
      <c r="E341" s="1" t="str">
        <f>HYPERLINK("https://drive.google.com/file/d/1XAs7FmQq8IADkz18K1l-Hq5AwDwJQwSn/view?usp=sharing","photo booth to rent Culver City.zip")</f>
        <v>photo booth to rent Culver City.zip</v>
      </c>
    </row>
    <row r="342" ht="112.5" customHeight="1">
      <c r="A342" s="2" t="s">
        <v>477</v>
      </c>
      <c r="B342" s="2" t="s">
        <v>580</v>
      </c>
      <c r="C342" s="1" t="str">
        <f>HYPERLINK("https://drive.google.com/file/d/11v4xEKWd1ldTed7wVeJeH4rFyMafWRXk/view?usp=sharing", IMAGE("https://api.qrserver.com/v1/create-qr-code/?size=150x150&amp;data=https://drive.google.com/file/d/11v4xEKWd1ldTed7wVeJeH4rFyMafWRXk/view?usp=sharing",1))</f>
        <v/>
      </c>
      <c r="D342" s="3" t="s">
        <v>581</v>
      </c>
      <c r="E342" s="1" t="str">
        <f>HYPERLINK("https://drive.google.com/file/d/11v4xEKWd1ldTed7wVeJeH4rFyMafWRXk/view?usp=sharing","photo booth to rent Culver City.epub")</f>
        <v>photo booth to rent Culver City.epub</v>
      </c>
    </row>
    <row r="343" ht="112.5" customHeight="1">
      <c r="A343" s="2" t="s">
        <v>471</v>
      </c>
      <c r="B343" s="2" t="s">
        <v>582</v>
      </c>
      <c r="C343" s="1" t="str">
        <f>HYPERLINK("https://drive.google.com/file/d/1Yv15xOmBHp0jcPar0WqBcuKljhjAQ6G2/view?usp=sharing", IMAGE("https://api.qrserver.com/v1/create-qr-code/?size=150x150&amp;data=https://drive.google.com/file/d/1Yv15xOmBHp0jcPar0WqBcuKljhjAQ6G2/view?usp=sharing",1))</f>
        <v/>
      </c>
      <c r="D343" s="3" t="s">
        <v>583</v>
      </c>
      <c r="E343" s="1" t="str">
        <f>HYPERLINK("https://drive.google.com/file/d/1Yv15xOmBHp0jcPar0WqBcuKljhjAQ6G2/view?usp=sharing","open air photo booth rental Culver City.odt")</f>
        <v>open air photo booth rental Culver City.odt</v>
      </c>
    </row>
    <row r="344" ht="112.5" customHeight="1">
      <c r="A344" s="2" t="s">
        <v>474</v>
      </c>
      <c r="B344" s="2" t="s">
        <v>584</v>
      </c>
      <c r="C344" s="1" t="str">
        <f>HYPERLINK("https://drive.google.com/file/d/1CBFGd_3qmMvt9MrrX-JhTlUPlTHVoynT/view?usp=sharing", IMAGE("https://api.qrserver.com/v1/create-qr-code/?size=150x150&amp;data=https://drive.google.com/file/d/1CBFGd_3qmMvt9MrrX-JhTlUPlTHVoynT/view?usp=sharing",1))</f>
        <v/>
      </c>
      <c r="D344" s="3" t="s">
        <v>585</v>
      </c>
      <c r="E344" s="1" t="str">
        <f>HYPERLINK("https://drive.google.com/file/d/1CBFGd_3qmMvt9MrrX-JhTlUPlTHVoynT/view?usp=sharing","open air photo booth rental Culver City.zip")</f>
        <v>open air photo booth rental Culver City.zip</v>
      </c>
    </row>
    <row r="345" ht="112.5" customHeight="1">
      <c r="A345" s="2" t="s">
        <v>477</v>
      </c>
      <c r="B345" s="2" t="s">
        <v>586</v>
      </c>
      <c r="C345" s="1" t="str">
        <f>HYPERLINK("https://drive.google.com/file/d/16vDds9gXoZx57a3eQOteeTGUkGAk55ts/view?usp=sharing", IMAGE("https://api.qrserver.com/v1/create-qr-code/?size=150x150&amp;data=https://drive.google.com/file/d/16vDds9gXoZx57a3eQOteeTGUkGAk55ts/view?usp=sharing",1))</f>
        <v/>
      </c>
      <c r="D345" s="3" t="s">
        <v>587</v>
      </c>
      <c r="E345" s="1" t="str">
        <f>HYPERLINK("https://drive.google.com/file/d/16vDds9gXoZx57a3eQOteeTGUkGAk55ts/view?usp=sharing","open air photo booth rental Culver City.epub")</f>
        <v>open air photo booth rental Culver City.epub</v>
      </c>
    </row>
    <row r="346" ht="112.5" customHeight="1">
      <c r="A346" s="2" t="s">
        <v>471</v>
      </c>
      <c r="B346" s="2" t="s">
        <v>588</v>
      </c>
      <c r="C346" s="1" t="str">
        <f>HYPERLINK("https://drive.google.com/file/d/1tnM_HfbRwRVIZUjNODZzzzQCoTcADfi7/view?usp=sharing", IMAGE("https://api.qrserver.com/v1/create-qr-code/?size=150x150&amp;data=https://drive.google.com/file/d/1tnM_HfbRwRVIZUjNODZzzzQCoTcADfi7/view?usp=sharing",1))</f>
        <v/>
      </c>
      <c r="D346" s="3" t="s">
        <v>589</v>
      </c>
      <c r="E346" s="1" t="str">
        <f>HYPERLINK("https://drive.google.com/file/d/1tnM_HfbRwRVIZUjNODZzzzQCoTcADfi7/view?usp=sharing","Mobile Roaming booth rental Culver City.odt")</f>
        <v>Mobile Roaming booth rental Culver City.odt</v>
      </c>
    </row>
    <row r="347" ht="112.5" customHeight="1">
      <c r="A347" s="2" t="s">
        <v>474</v>
      </c>
      <c r="B347" s="2" t="s">
        <v>590</v>
      </c>
      <c r="C347" s="1" t="str">
        <f>HYPERLINK("https://drive.google.com/file/d/1phZS7l1Qd8zkJ4V7TDLwdpSoQ-8sLAib/view?usp=sharing", IMAGE("https://api.qrserver.com/v1/create-qr-code/?size=150x150&amp;data=https://drive.google.com/file/d/1phZS7l1Qd8zkJ4V7TDLwdpSoQ-8sLAib/view?usp=sharing",1))</f>
        <v/>
      </c>
      <c r="D347" s="3" t="s">
        <v>591</v>
      </c>
      <c r="E347" s="1" t="str">
        <f>HYPERLINK("https://drive.google.com/file/d/1phZS7l1Qd8zkJ4V7TDLwdpSoQ-8sLAib/view?usp=sharing","Mobile Roaming booth rental Culver City.zip")</f>
        <v>Mobile Roaming booth rental Culver City.zip</v>
      </c>
    </row>
    <row r="348" ht="112.5" customHeight="1">
      <c r="A348" s="2" t="s">
        <v>477</v>
      </c>
      <c r="B348" s="2" t="s">
        <v>592</v>
      </c>
      <c r="C348" s="1" t="str">
        <f>HYPERLINK("https://drive.google.com/file/d/1brV8sn1prDV5A1fcUjwV-p_mAWK3z6rX/view?usp=sharing", IMAGE("https://api.qrserver.com/v1/create-qr-code/?size=150x150&amp;data=https://drive.google.com/file/d/1brV8sn1prDV5A1fcUjwV-p_mAWK3z6rX/view?usp=sharing",1))</f>
        <v/>
      </c>
      <c r="D348" s="3" t="s">
        <v>593</v>
      </c>
      <c r="E348" s="1" t="str">
        <f>HYPERLINK("https://drive.google.com/file/d/1brV8sn1prDV5A1fcUjwV-p_mAWK3z6rX/view?usp=sharing","Mobile Roaming booth rental Culver City.epub")</f>
        <v>Mobile Roaming booth rental Culver City.epub</v>
      </c>
    </row>
    <row r="349" ht="112.5" customHeight="1">
      <c r="A349" s="2" t="s">
        <v>253</v>
      </c>
      <c r="B349" s="2" t="s">
        <v>390</v>
      </c>
      <c r="C349" s="1" t="str">
        <f>HYPERLINK("https://drive.google.com/file/d/1NQo3s9G8DjuhqVHrekRMLA0QZvpBxmXj/view?usp=sharing", IMAGE("https://api.qrserver.com/v1/create-qr-code/?size=150x150&amp;data=https://drive.google.com/file/d/1NQo3s9G8DjuhqVHrekRMLA0QZvpBxmXj/view?usp=sharing",1))</f>
        <v/>
      </c>
      <c r="D349" s="3" t="s">
        <v>594</v>
      </c>
      <c r="E349" s="1" t="str">
        <f>HYPERLINK("https://drive.google.com/file/d/1NQo3s9G8DjuhqVHrekRMLA0QZvpBxmXj/view?usp=sharing","GIF booth rental Culver City.pdf")</f>
        <v>GIF booth rental Culver City.pdf</v>
      </c>
    </row>
    <row r="350" ht="112.5" customHeight="1">
      <c r="A350" s="2" t="s">
        <v>595</v>
      </c>
      <c r="B350" s="2" t="s">
        <v>596</v>
      </c>
      <c r="C350" s="1" t="str">
        <f>HYPERLINK("https://docs.google.com/presentation/d/1d4TviJiHSNm177mOMpChLiumcxQAHdd0/edit?usp=sharing&amp;ouid=115602453726005426174&amp;rtpof=true&amp;sd=true", IMAGE("https://api.qrserver.com/v1/create-qr-code/?size=150x150&amp;data=https://docs.google.com/presentation/d/1d4TviJiHSNm177mOMpChLiumcxQAHdd0/edit?usp=sharing&amp;ouid=115602453726005426174&amp;rtpof=true&amp;sd=true",1))</f>
        <v/>
      </c>
      <c r="D350" s="3" t="s">
        <v>597</v>
      </c>
      <c r="E350" s="1" t="str">
        <f>HYPERLINK("https://docs.google.com/presentation/d/1d4TviJiHSNm177mOMpChLiumcxQAHdd0/edit?usp=sharing&amp;ouid=115602453726005426174&amp;rtpof=true&amp;sd=true","GIF booth rental Culver City.pptx")</f>
        <v>GIF booth rental Culver City.pptx</v>
      </c>
    </row>
    <row r="351" ht="112.5" customHeight="1">
      <c r="A351" s="2" t="s">
        <v>598</v>
      </c>
      <c r="B351" s="2" t="s">
        <v>599</v>
      </c>
      <c r="C351" s="1" t="str">
        <f>HYPERLINK("https://drive.google.com/file/d/1L2Lc1e7KHgaYbEtC4cmaVUvtFYii25CK/view?usp=sharing", IMAGE("https://api.qrserver.com/v1/create-qr-code/?size=150x150&amp;data=https://drive.google.com/file/d/1L2Lc1e7KHgaYbEtC4cmaVUvtFYii25CK/view?usp=sharing",1))</f>
        <v/>
      </c>
      <c r="D351" s="3" t="s">
        <v>600</v>
      </c>
      <c r="E351" s="1" t="str">
        <f>HYPERLINK("https://drive.google.com/file/d/1L2Lc1e7KHgaYbEtC4cmaVUvtFYii25CK/view?usp=sharing","GIF booth rental Culver City.odp")</f>
        <v>GIF booth rental Culver City.odp</v>
      </c>
    </row>
    <row r="352" ht="112.5" customHeight="1">
      <c r="A352" s="2" t="s">
        <v>311</v>
      </c>
      <c r="B352" s="2" t="s">
        <v>312</v>
      </c>
      <c r="C352" s="1" t="str">
        <f>HYPERLINK("https://drive.google.com/file/d/1zW-Cbq1rQHJzA6j5Hmyo8K-iKNEcFgEV/view?usp=sharing", IMAGE("https://api.qrserver.com/v1/create-qr-code/?size=150x150&amp;data=https://drive.google.com/file/d/1zW-Cbq1rQHJzA6j5Hmyo8K-iKNEcFgEV/view?usp=sharing",1))</f>
        <v/>
      </c>
      <c r="D352" s="3" t="s">
        <v>601</v>
      </c>
      <c r="E352" s="1" t="str">
        <f>HYPERLINK("https://drive.google.com/file/d/1zW-Cbq1rQHJzA6j5Hmyo8K-iKNEcFgEV/view?usp=sharing","GIF booth rental Culver City.txt")</f>
        <v>GIF booth rental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1887264760" ref="D51"/>
    <hyperlink r:id="rId52" location="gid=1167009332" ref="D52"/>
    <hyperlink r:id="rId53" location="gid=729446639" ref="D53"/>
    <hyperlink r:id="rId54" location="gid=722427271"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602</v>
      </c>
      <c r="B1" s="2" t="s">
        <v>1</v>
      </c>
      <c r="C1" s="1" t="str">
        <f>HYPERLINK("https://sites.google.com/view/photobooth-rental-culver-city/360-photo-booth-rental-culver-city","GIF booth rental Culver City")</f>
        <v>GIF booth rental Culver City</v>
      </c>
      <c r="D1" s="3" t="s">
        <v>2</v>
      </c>
    </row>
    <row r="2">
      <c r="A2" s="2" t="s">
        <v>602</v>
      </c>
      <c r="B2" s="2" t="s">
        <v>109</v>
      </c>
      <c r="C2" s="1" t="str">
        <f>HYPERLINK("https://drive.google.com/drive/folders/1diNSiOxk-cQrdE19FI2RmaNKpqneTdYf?usp=sharing","renting a photo booth Culver City")</f>
        <v>renting a photo booth Culver City</v>
      </c>
      <c r="D2" s="3" t="s">
        <v>108</v>
      </c>
    </row>
    <row r="3">
      <c r="A3" s="2" t="s">
        <v>602</v>
      </c>
      <c r="B3" s="2" t="s">
        <v>115</v>
      </c>
      <c r="C3" s="1" t="str">
        <f>HYPERLINK("https://docs.google.com/document/d/1qgzPzowcXP6VqYvJXAsbYsDxZCY_6XPTRq-PZMm0_H8/edit?usp=sharing","photo booth rental Culver City")</f>
        <v>photo booth rental Culver City</v>
      </c>
      <c r="D3" s="3" t="s">
        <v>110</v>
      </c>
    </row>
    <row r="4">
      <c r="A4" s="2" t="s">
        <v>602</v>
      </c>
      <c r="B4" s="2" t="s">
        <v>121</v>
      </c>
      <c r="C4" s="1" t="str">
        <f>HYPERLINK("https://docs.google.com/document/d/1qgzPzowcXP6VqYvJXAsbYsDxZCY_6XPTRq-PZMm0_H8/pub","photo booth rentals Culver City")</f>
        <v>photo booth rentals Culver City</v>
      </c>
      <c r="D4" s="3" t="s">
        <v>112</v>
      </c>
    </row>
    <row r="5">
      <c r="A5" s="2" t="s">
        <v>602</v>
      </c>
      <c r="B5" s="2" t="s">
        <v>132</v>
      </c>
      <c r="C5" s="1" t="str">
        <f>HYPERLINK("https://docs.google.com/document/d/1LCa_2xwktmFoemY0SSKT0ABOPMbfdgRMjFdpIiKkFy0/edit?usp=sharing","photobooth rental Culver City")</f>
        <v>photobooth rental Culver City</v>
      </c>
      <c r="D5" s="3" t="s">
        <v>133</v>
      </c>
    </row>
    <row r="6">
      <c r="A6" s="2" t="s">
        <v>602</v>
      </c>
      <c r="B6" s="2" t="s">
        <v>138</v>
      </c>
      <c r="C6" s="1" t="str">
        <f>HYPERLINK("https://docs.google.com/document/d/1LCa_2xwktmFoemY0SSKT0ABOPMbfdgRMjFdpIiKkFy0/pub","renting a photo booth in Culver City")</f>
        <v>renting a photo booth in Culver City</v>
      </c>
      <c r="D6" s="3" t="s">
        <v>135</v>
      </c>
    </row>
    <row r="7">
      <c r="A7" s="2" t="s">
        <v>602</v>
      </c>
      <c r="B7" s="2" t="s">
        <v>144</v>
      </c>
      <c r="C7" s="1" t="str">
        <f>HYPERLINK("https://docs.google.com/document/d/1LCa_2xwktmFoemY0SSKT0ABOPMbfdgRMjFdpIiKkFy0/view","rent a photobooth Culver City")</f>
        <v>rent a photobooth Culver City</v>
      </c>
      <c r="D7" s="3" t="s">
        <v>137</v>
      </c>
    </row>
    <row r="8">
      <c r="A8" s="2" t="s">
        <v>602</v>
      </c>
      <c r="B8" s="2" t="s">
        <v>150</v>
      </c>
      <c r="C8" s="1" t="str">
        <f>HYPERLINK("https://docs.google.com/document/d/1kuAn6S33OdBboiguZ_rdgrCLYUH77OowxfZlesUDJS4/edit?usp=sharing","photo booth rental package Culver City")</f>
        <v>photo booth rental package Culver City</v>
      </c>
      <c r="D8" s="3" t="s">
        <v>151</v>
      </c>
    </row>
    <row r="9">
      <c r="A9" s="2" t="s">
        <v>602</v>
      </c>
      <c r="B9" s="2" t="s">
        <v>156</v>
      </c>
      <c r="C9" s="1" t="str">
        <f>HYPERLINK("https://docs.google.com/document/d/1kuAn6S33OdBboiguZ_rdgrCLYUH77OowxfZlesUDJS4/pub","photobooth for rent Culver City")</f>
        <v>photobooth for rent Culver City</v>
      </c>
      <c r="D9" s="3" t="s">
        <v>153</v>
      </c>
    </row>
    <row r="10">
      <c r="A10" s="2" t="s">
        <v>602</v>
      </c>
      <c r="B10" s="2" t="s">
        <v>162</v>
      </c>
      <c r="C10" s="1" t="str">
        <f>HYPERLINK("https://docs.google.com/document/d/1kuAn6S33OdBboiguZ_rdgrCLYUH77OowxfZlesUDJS4/view","photo booths rent Culver City")</f>
        <v>photo booths rent Culver City</v>
      </c>
      <c r="D10" s="3" t="s">
        <v>155</v>
      </c>
    </row>
    <row r="11">
      <c r="A11" s="2" t="s">
        <v>602</v>
      </c>
      <c r="B11" s="2" t="s">
        <v>138</v>
      </c>
      <c r="C11" s="1" t="str">
        <f>HYPERLINK("https://docs.google.com/document/d/19i-2kCXbOONlAV_I1JfSpYR0dl8bvT1TQaTuX93GE08/edit?usp=sharing","renting a photo booth in Culver City")</f>
        <v>renting a photo booth in Culver City</v>
      </c>
      <c r="D11" s="3" t="s">
        <v>168</v>
      </c>
    </row>
    <row r="12">
      <c r="A12" s="2" t="s">
        <v>602</v>
      </c>
      <c r="B12" s="2" t="s">
        <v>171</v>
      </c>
      <c r="C12" s="1" t="str">
        <f>HYPERLINK("https://docs.google.com/document/d/19i-2kCXbOONlAV_I1JfSpYR0dl8bvT1TQaTuX93GE08/pub","corporate event photo booth Culver City")</f>
        <v>corporate event photo booth Culver City</v>
      </c>
      <c r="D12" s="3" t="s">
        <v>169</v>
      </c>
    </row>
    <row r="13">
      <c r="A13" s="2" t="s">
        <v>602</v>
      </c>
      <c r="B13" s="2" t="s">
        <v>115</v>
      </c>
      <c r="C13" s="1" t="str">
        <f>HYPERLINK("https://docs.google.com/document/d/19i-2kCXbOONlAV_I1JfSpYR0dl8bvT1TQaTuX93GE08/view","photo booth rental Culver City")</f>
        <v>photo booth rental Culver City</v>
      </c>
      <c r="D13" s="3" t="s">
        <v>170</v>
      </c>
    </row>
    <row r="14">
      <c r="A14" s="2" t="s">
        <v>602</v>
      </c>
      <c r="B14" s="2" t="s">
        <v>180</v>
      </c>
      <c r="C14" s="1" t="str">
        <f>HYPERLINK("https://docs.google.com/document/d/1V5lIYPL3BWI5kzxZU27f37KTZ9JTmFfQipiRykh-oUo/edit?usp=sharing","wedding photo booth rental in Culver City")</f>
        <v>wedding photo booth rental in Culver City</v>
      </c>
      <c r="D14" s="3" t="s">
        <v>181</v>
      </c>
    </row>
    <row r="15">
      <c r="A15" s="2" t="s">
        <v>602</v>
      </c>
      <c r="B15" s="2" t="s">
        <v>186</v>
      </c>
      <c r="C15" s="1" t="str">
        <f>HYPERLINK("https://docs.google.com/document/d/1V5lIYPL3BWI5kzxZU27f37KTZ9JTmFfQipiRykh-oUo/pub","photo booth rental in Culver City")</f>
        <v>photo booth rental in Culver City</v>
      </c>
      <c r="D15" s="3" t="s">
        <v>183</v>
      </c>
    </row>
    <row r="16">
      <c r="A16" s="2" t="s">
        <v>602</v>
      </c>
      <c r="B16" s="2" t="s">
        <v>192</v>
      </c>
      <c r="C16" s="1" t="str">
        <f>HYPERLINK("https://docs.google.com/document/d/1V5lIYPL3BWI5kzxZU27f37KTZ9JTmFfQipiRykh-oUo/view","photo booth for rent Culver City")</f>
        <v>photo booth for rent Culver City</v>
      </c>
      <c r="D16" s="3" t="s">
        <v>185</v>
      </c>
    </row>
    <row r="17">
      <c r="A17" s="2" t="s">
        <v>602</v>
      </c>
      <c r="B17" s="2" t="s">
        <v>198</v>
      </c>
      <c r="C17" s="1" t="str">
        <f>HYPERLINK("https://docs.google.com/document/d/1yrQHMVhfNP7Xe0l3flhi1YMDRMA6CTftGcJAiyqdMwU/edit?usp=sharing","photo booth for rental Culver City")</f>
        <v>photo booth for rental Culver City</v>
      </c>
      <c r="D17" s="3" t="s">
        <v>199</v>
      </c>
    </row>
    <row r="18">
      <c r="A18" s="2" t="s">
        <v>602</v>
      </c>
      <c r="B18" s="2" t="s">
        <v>204</v>
      </c>
      <c r="C18" s="1" t="str">
        <f>HYPERLINK("https://docs.google.com/document/d/1yrQHMVhfNP7Xe0l3flhi1YMDRMA6CTftGcJAiyqdMwU/pub","photo booth to rental Culver City")</f>
        <v>photo booth to rental Culver City</v>
      </c>
      <c r="D18" s="3" t="s">
        <v>201</v>
      </c>
    </row>
    <row r="19">
      <c r="A19" s="2" t="s">
        <v>602</v>
      </c>
      <c r="B19" s="2" t="s">
        <v>210</v>
      </c>
      <c r="C19" s="1" t="str">
        <f>HYPERLINK("https://docs.google.com/document/d/1yrQHMVhfNP7Xe0l3flhi1YMDRMA6CTftGcJAiyqdMwU/view","photo booth to rent Culver City")</f>
        <v>photo booth to rent Culver City</v>
      </c>
      <c r="D19" s="3" t="s">
        <v>203</v>
      </c>
    </row>
    <row r="20">
      <c r="A20" s="2" t="s">
        <v>602</v>
      </c>
      <c r="B20" s="2" t="s">
        <v>216</v>
      </c>
      <c r="C20" s="1" t="str">
        <f>HYPERLINK("https://docs.google.com/document/d/1IspEeNmT-CZ-YrNDnUW92CPKpNZWRPmp68hFQdyVNg0/edit?usp=sharing","open air photo booth rental Culver City")</f>
        <v>open air photo booth rental Culver City</v>
      </c>
      <c r="D20" s="3" t="s">
        <v>217</v>
      </c>
    </row>
    <row r="21">
      <c r="A21" s="2" t="s">
        <v>602</v>
      </c>
      <c r="B21" s="2" t="s">
        <v>222</v>
      </c>
      <c r="C21" s="1" t="str">
        <f>HYPERLINK("https://docs.google.com/document/d/1IspEeNmT-CZ-YrNDnUW92CPKpNZWRPmp68hFQdyVNg0/pub","Mobile Roaming booth rental Culver City")</f>
        <v>Mobile Roaming booth rental Culver City</v>
      </c>
      <c r="D21" s="3" t="s">
        <v>219</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603</v>
      </c>
      <c r="B1" s="2" t="s">
        <v>604</v>
      </c>
      <c r="C1" s="2" t="s">
        <v>605</v>
      </c>
    </row>
    <row r="2">
      <c r="A2" s="2" t="s">
        <v>1</v>
      </c>
      <c r="B2" s="2" t="s">
        <v>1</v>
      </c>
      <c r="C2" s="2" t="s">
        <v>606</v>
      </c>
      <c r="D2" s="2" t="s">
        <v>605</v>
      </c>
    </row>
    <row r="3">
      <c r="A3" s="2" t="s">
        <v>607</v>
      </c>
      <c r="B3" s="2" t="s">
        <v>608</v>
      </c>
    </row>
    <row r="4">
      <c r="A4" s="2" t="s">
        <v>609</v>
      </c>
      <c r="B4" s="2" t="s">
        <v>610</v>
      </c>
    </row>
    <row r="5">
      <c r="A5" s="2" t="s">
        <v>611</v>
      </c>
      <c r="B5" s="4" t="s">
        <v>612</v>
      </c>
    </row>
    <row r="6">
      <c r="A6" s="2" t="s">
        <v>613</v>
      </c>
      <c r="B6" s="2">
        <v>33.8952834938624</v>
      </c>
    </row>
    <row r="7">
      <c r="A7" s="2" t="s">
        <v>614</v>
      </c>
      <c r="B7" s="2">
        <v>-118.072252032517</v>
      </c>
    </row>
    <row r="8">
      <c r="A8" s="2" t="s">
        <v>603</v>
      </c>
      <c r="B8" s="2" t="s">
        <v>615</v>
      </c>
      <c r="C8" s="2" t="s">
        <v>616</v>
      </c>
    </row>
    <row r="9">
      <c r="A9" s="2" t="s">
        <v>109</v>
      </c>
      <c r="B9" s="2" t="s">
        <v>109</v>
      </c>
      <c r="C9" s="2" t="s">
        <v>617</v>
      </c>
      <c r="D9" s="2" t="s">
        <v>616</v>
      </c>
    </row>
    <row r="10">
      <c r="A10" s="2" t="s">
        <v>115</v>
      </c>
      <c r="B10" s="2" t="s">
        <v>115</v>
      </c>
      <c r="C10" s="2" t="s">
        <v>618</v>
      </c>
      <c r="D10" s="2" t="s">
        <v>616</v>
      </c>
    </row>
    <row r="11">
      <c r="A11" s="2" t="s">
        <v>121</v>
      </c>
      <c r="B11" s="2" t="s">
        <v>121</v>
      </c>
      <c r="C11" s="2" t="s">
        <v>619</v>
      </c>
      <c r="D11" s="2" t="s">
        <v>616</v>
      </c>
    </row>
    <row r="12">
      <c r="A12" s="2" t="s">
        <v>603</v>
      </c>
      <c r="B12" s="2" t="s">
        <v>615</v>
      </c>
      <c r="C12" s="2" t="s">
        <v>616</v>
      </c>
    </row>
    <row r="13">
      <c r="A13" s="2" t="s">
        <v>132</v>
      </c>
      <c r="B13" s="2" t="s">
        <v>132</v>
      </c>
      <c r="C13" s="2" t="s">
        <v>620</v>
      </c>
      <c r="D13" s="2" t="s">
        <v>616</v>
      </c>
    </row>
    <row r="14">
      <c r="A14" s="2" t="s">
        <v>138</v>
      </c>
      <c r="B14" s="2" t="s">
        <v>138</v>
      </c>
      <c r="C14" s="2" t="s">
        <v>621</v>
      </c>
      <c r="D14" s="2" t="s">
        <v>616</v>
      </c>
    </row>
    <row r="15">
      <c r="A15" s="2" t="s">
        <v>144</v>
      </c>
      <c r="B15" s="2" t="s">
        <v>144</v>
      </c>
      <c r="C15" s="2" t="s">
        <v>622</v>
      </c>
      <c r="D15" s="2" t="s">
        <v>616</v>
      </c>
    </row>
    <row r="16">
      <c r="A16" s="2" t="s">
        <v>603</v>
      </c>
      <c r="B16" s="2" t="s">
        <v>615</v>
      </c>
      <c r="C16" s="2" t="s">
        <v>616</v>
      </c>
    </row>
    <row r="17">
      <c r="A17" s="2" t="s">
        <v>150</v>
      </c>
      <c r="B17" s="2" t="s">
        <v>150</v>
      </c>
      <c r="C17" s="2" t="s">
        <v>623</v>
      </c>
      <c r="D17" s="2" t="s">
        <v>616</v>
      </c>
    </row>
    <row r="18">
      <c r="A18" s="2" t="s">
        <v>156</v>
      </c>
      <c r="B18" s="2" t="s">
        <v>156</v>
      </c>
      <c r="C18" s="2" t="s">
        <v>624</v>
      </c>
      <c r="D18" s="2" t="s">
        <v>616</v>
      </c>
    </row>
    <row r="19">
      <c r="A19" s="2" t="s">
        <v>162</v>
      </c>
      <c r="B19" s="2" t="s">
        <v>162</v>
      </c>
      <c r="C19" s="2" t="s">
        <v>625</v>
      </c>
      <c r="D19" s="2" t="s">
        <v>616</v>
      </c>
    </row>
    <row r="20">
      <c r="A20" s="2" t="s">
        <v>603</v>
      </c>
      <c r="B20" s="2" t="s">
        <v>615</v>
      </c>
      <c r="C20" s="2" t="s">
        <v>616</v>
      </c>
    </row>
    <row r="21">
      <c r="A21" s="2" t="s">
        <v>138</v>
      </c>
      <c r="B21" s="2" t="s">
        <v>138</v>
      </c>
      <c r="C21" s="2" t="s">
        <v>626</v>
      </c>
      <c r="D21" s="2" t="s">
        <v>616</v>
      </c>
    </row>
    <row r="22">
      <c r="A22" s="2" t="s">
        <v>171</v>
      </c>
      <c r="B22" s="2" t="s">
        <v>171</v>
      </c>
      <c r="C22" s="2" t="s">
        <v>627</v>
      </c>
      <c r="D22" s="2" t="s">
        <v>616</v>
      </c>
    </row>
    <row r="23">
      <c r="A23" s="2" t="s">
        <v>115</v>
      </c>
      <c r="B23" s="2" t="s">
        <v>115</v>
      </c>
      <c r="C23" s="2" t="s">
        <v>628</v>
      </c>
      <c r="D23" s="2" t="s">
        <v>616</v>
      </c>
    </row>
    <row r="24">
      <c r="A24" s="2" t="s">
        <v>603</v>
      </c>
      <c r="B24" s="2" t="s">
        <v>615</v>
      </c>
      <c r="C24" s="2" t="s">
        <v>616</v>
      </c>
    </row>
    <row r="25">
      <c r="A25" s="2" t="s">
        <v>180</v>
      </c>
      <c r="B25" s="2" t="s">
        <v>180</v>
      </c>
      <c r="C25" s="2" t="s">
        <v>629</v>
      </c>
      <c r="D25" s="2" t="s">
        <v>616</v>
      </c>
    </row>
    <row r="26">
      <c r="A26" s="2" t="s">
        <v>186</v>
      </c>
      <c r="B26" s="2" t="s">
        <v>186</v>
      </c>
      <c r="C26" s="2" t="s">
        <v>630</v>
      </c>
      <c r="D26" s="2" t="s">
        <v>616</v>
      </c>
    </row>
    <row r="27">
      <c r="A27" s="2" t="s">
        <v>192</v>
      </c>
      <c r="B27" s="2" t="s">
        <v>192</v>
      </c>
      <c r="C27" s="2" t="s">
        <v>631</v>
      </c>
      <c r="D27" s="2" t="s">
        <v>616</v>
      </c>
    </row>
    <row r="28">
      <c r="A28" s="2" t="s">
        <v>603</v>
      </c>
      <c r="B28" s="2" t="s">
        <v>615</v>
      </c>
      <c r="C28" s="2" t="s">
        <v>616</v>
      </c>
    </row>
    <row r="29">
      <c r="A29" s="2" t="s">
        <v>198</v>
      </c>
      <c r="B29" s="2" t="s">
        <v>198</v>
      </c>
      <c r="C29" s="2" t="s">
        <v>632</v>
      </c>
      <c r="D29" s="2" t="s">
        <v>616</v>
      </c>
    </row>
    <row r="30">
      <c r="A30" s="2" t="s">
        <v>204</v>
      </c>
      <c r="B30" s="2" t="s">
        <v>204</v>
      </c>
      <c r="C30" s="2" t="s">
        <v>633</v>
      </c>
      <c r="D30" s="2" t="s">
        <v>616</v>
      </c>
    </row>
    <row r="31">
      <c r="A31" s="2" t="s">
        <v>210</v>
      </c>
      <c r="B31" s="2" t="s">
        <v>210</v>
      </c>
      <c r="C31" s="2" t="s">
        <v>634</v>
      </c>
      <c r="D31" s="2" t="s">
        <v>616</v>
      </c>
    </row>
    <row r="32">
      <c r="A32" s="2" t="s">
        <v>603</v>
      </c>
      <c r="B32" s="2" t="s">
        <v>615</v>
      </c>
      <c r="C32" s="2" t="s">
        <v>616</v>
      </c>
    </row>
    <row r="33">
      <c r="A33" s="2" t="s">
        <v>216</v>
      </c>
      <c r="B33" s="2" t="s">
        <v>216</v>
      </c>
      <c r="C33" s="2" t="s">
        <v>635</v>
      </c>
      <c r="D33" s="2" t="s">
        <v>616</v>
      </c>
    </row>
    <row r="34">
      <c r="A34" s="2" t="s">
        <v>222</v>
      </c>
      <c r="B34" s="2" t="s">
        <v>222</v>
      </c>
      <c r="C34" s="2" t="s">
        <v>636</v>
      </c>
      <c r="D34" s="2" t="s">
        <v>616</v>
      </c>
    </row>
    <row r="35">
      <c r="A35" s="2" t="s">
        <v>603</v>
      </c>
    </row>
    <row r="36">
      <c r="A36" s="2" t="s">
        <v>603</v>
      </c>
    </row>
    <row r="37">
      <c r="A37" s="2" t="s">
        <v>603</v>
      </c>
    </row>
    <row r="38">
      <c r="A38" s="2" t="s">
        <v>603</v>
      </c>
    </row>
    <row r="39">
      <c r="A39" s="2" t="s">
        <v>603</v>
      </c>
    </row>
    <row r="40">
      <c r="A40" s="2" t="s">
        <v>603</v>
      </c>
    </row>
    <row r="41">
      <c r="A41" s="2" t="s">
        <v>603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637</v>
      </c>
      <c r="B1" s="3" t="s">
        <v>68</v>
      </c>
    </row>
    <row r="2">
      <c r="A2" s="2" t="s">
        <v>637</v>
      </c>
      <c r="B2" s="3" t="s">
        <v>69</v>
      </c>
    </row>
    <row r="3">
      <c r="A3" s="2" t="s">
        <v>637</v>
      </c>
      <c r="B3" s="3" t="s">
        <v>70</v>
      </c>
    </row>
    <row r="4">
      <c r="A4" s="2" t="s">
        <v>637</v>
      </c>
      <c r="B4" s="3" t="s">
        <v>71</v>
      </c>
    </row>
    <row r="5">
      <c r="A5" s="2" t="s">
        <v>637</v>
      </c>
      <c r="B5" s="3" t="s">
        <v>72</v>
      </c>
    </row>
    <row r="6">
      <c r="A6" s="2" t="s">
        <v>637</v>
      </c>
      <c r="B6" s="3" t="s">
        <v>73</v>
      </c>
    </row>
    <row r="7">
      <c r="A7" s="2" t="s">
        <v>637</v>
      </c>
      <c r="B7" s="3" t="s">
        <v>74</v>
      </c>
    </row>
    <row r="8">
      <c r="A8" s="2" t="s">
        <v>637</v>
      </c>
      <c r="B8" s="3" t="s">
        <v>75</v>
      </c>
    </row>
    <row r="9">
      <c r="A9" s="2" t="s">
        <v>637</v>
      </c>
      <c r="B9" s="3" t="s">
        <v>76</v>
      </c>
    </row>
    <row r="10">
      <c r="A10" s="2" t="s">
        <v>637</v>
      </c>
      <c r="B10" s="3" t="s">
        <v>77</v>
      </c>
    </row>
    <row r="11">
      <c r="A11" s="2" t="s">
        <v>637</v>
      </c>
      <c r="B11" s="3" t="s">
        <v>78</v>
      </c>
    </row>
    <row r="12">
      <c r="A12" s="2" t="s">
        <v>637</v>
      </c>
      <c r="B12" s="3" t="s">
        <v>79</v>
      </c>
    </row>
    <row r="13">
      <c r="A13" s="2" t="s">
        <v>637</v>
      </c>
      <c r="B13" s="3" t="s">
        <v>80</v>
      </c>
    </row>
    <row r="14">
      <c r="A14" s="2" t="s">
        <v>637</v>
      </c>
      <c r="B14" s="3" t="s">
        <v>81</v>
      </c>
    </row>
    <row r="15">
      <c r="A15" s="2" t="s">
        <v>637</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IFERROR(__xludf.DUMMYFUNCTION("IMPORTFEED(""https://news.google.com/rss/search?q=videobooth"",""items created"", false)"),"Fri, 26 Jul 2024 02:54:07 GMT")</f>
        <v>Fri, 26 Jul 2024 02:54:07 GMT</v>
      </c>
      <c r="B2" s="5" t="str">
        <f>IFERROR(__xludf.DUMMYFUNCTION("IMPORTFEED(""https://news.google.com/rss/search?q=videobooth"",""items title"", false)"),"UK’s first youth focused custody suite launched in Cleveland | Ambulance service launches ‘virtual video booth’ for feedback - Emergency Services Times")</f>
        <v>UK’s first youth focused custody suite launched in Cleveland | Ambulance service launches ‘virtual video booth’ for feedback - Emergency Services Times</v>
      </c>
      <c r="D2" s="1" t="str">
        <f>IFERROR(__xludf.DUMMYFUNCTION("IMPORTFEED(""https://news.google.com/rss/search?q=videobooth"",""items url"", false)"),"https://news.google.com/rss/articles/CBMipgFodHRwczovL2VtZXJnZW5jeXNlcnZpY2VzdGltZXMuY29tLzIwMjQvMDcvMjYvdWtzLWZpcnN0LXlvdXRoLWZvY3VzZWQtY3VzdG9keS1zdWl0ZS1sYXVuY2hlZC1pbi1jbGV2ZWxhbmQtYW1idWxhbmNlLXNlcnZpY2UtbGF1bmNoZXMtdmlydHVhbC12aWRlby1ib290aC1mb3ItZm"&amp;"VlZGJhY2sv0gEA?oc=5")</f>
        <v>https://news.google.com/rss/articles/CBMipgFodHRwczovL2VtZXJnZW5jeXNlcnZpY2VzdGltZXMuY29tLzIwMjQvMDcvMjYvdWtzLWZpcnN0LXlvdXRoLWZvY3VzZWQtY3VzdG9keS1zdWl0ZS1sYXVuY2hlZC1pbi1jbGV2ZWxhbmQtYW1idWxhbmNlLXNlcnZpY2UtbGF1bmNoZXMtdmlydHVhbC12aWRlby1ib290aC1mb3ItZmVlZGJhY2sv0gEA?oc=5</v>
      </c>
      <c r="E2" s="5" t="str">
        <f>IFERROR(__xludf.DUMMYFUNCTION("IMPORTFEED(""https://news.google.com/rss/search?q=videobooth"",""items summary"", false)"),"UK’s first youth focused custody suite launched in Cleveland | Ambulance 
service launches ‘virtual video booth’ for feedback  Emergency Services 
Times")</f>
        <v>UK’s first youth focused custody suite launched in Cleveland | Ambulance 
service launches ‘virtual video booth’ for feedback  Emergency Services 
Times</v>
      </c>
    </row>
    <row r="3">
      <c r="A3" s="5" t="str">
        <f>IFERROR(__xludf.DUMMYFUNCTION("""COMPUTED_VALUE"""),"Thu, 25 Jul 2024 10:17:50 GMT")</f>
        <v>Thu, 25 Jul 2024 10:17:50 GMT</v>
      </c>
      <c r="B3" s="5" t="str">
        <f>IFERROR(__xludf.DUMMYFUNCTION("""COMPUTED_VALUE"""),"Ambulance service launches ‘virtual video booth’ for feedback - Emergency Services Times")</f>
        <v>Ambulance service launches ‘virtual video booth’ for feedback - Emergency Services Times</v>
      </c>
      <c r="D3" s="1" t="str">
        <f>IFERROR(__xludf.DUMMYFUNCTION("""COMPUTED_VALUE"""),"https://news.google.com/rss/articles/CBMiaGh0dHBzOi8vZW1lcmdlbmN5c2VydmljZXN0aW1lcy5jb20vMjAyNC8wNy8yNS9hbWJ1bGFuY2Utc2VydmljZS1sYXVuY2gtdmlydHVhbC12aWRlby1ib290aC1mb3ItZmVlZGJhY2sv0gEA?oc=5")</f>
        <v>https://news.google.com/rss/articles/CBMiaGh0dHBzOi8vZW1lcmdlbmN5c2VydmljZXN0aW1lcy5jb20vMjAyNC8wNy8yNS9hbWJ1bGFuY2Utc2VydmljZS1sYXVuY2gtdmlydHVhbC12aWRlby1ib290aC1mb3ItZmVlZGJhY2sv0gEA?oc=5</v>
      </c>
      <c r="E3" s="5" t="str">
        <f>IFERROR(__xludf.DUMMYFUNCTION("""COMPUTED_VALUE"""),"Ambulance service launches ‘virtual video booth’ for feedback  Emergency 
Services Times")</f>
        <v>Ambulance service launches ‘virtual video booth’ for feedback  Emergency 
Services Times</v>
      </c>
    </row>
    <row r="4">
      <c r="A4" s="5" t="str">
        <f>IFERROR(__xludf.DUMMYFUNCTION("""COMPUTED_VALUE"""),"Wed, 04 Mar 2015 08:00:00 GMT")</f>
        <v>Wed, 04 Mar 2015 08:00:00 GMT</v>
      </c>
      <c r="B4" s="5" t="str">
        <f>IFERROR(__xludf.DUMMYFUNCTION("""COMPUTED_VALUE"""),"The Latest in Selfies: Honda Lets You Share Your 'Race Face' - Ad Age")</f>
        <v>The Latest in Selfies: Honda Lets You Share Your 'Race Face' - Ad Age</v>
      </c>
      <c r="D4" s="1" t="str">
        <f>IFERROR(__xludf.DUMMYFUNCTION("""COMPUTED_VALUE"""),"https://news.google.com/rss/articles/CBMiMGh0dHBzOi8vYWRhZ2UuY29tL2NyZWF0aXZpdHkvd29yay9yYWNlZmFjZS8zOTQ5OdIBAA?oc=5")</f>
        <v>https://news.google.com/rss/articles/CBMiMGh0dHBzOi8vYWRhZ2UuY29tL2NyZWF0aXZpdHkvd29yay9yYWNlZmFjZS8zOTQ5OdIBAA?oc=5</v>
      </c>
      <c r="E4" s="5" t="str">
        <f>IFERROR(__xludf.DUMMYFUNCTION("""COMPUTED_VALUE"""),"The Latest in Selfies: Honda Lets You Share Your 'Race Face'  Ad Age")</f>
        <v>The Latest in Selfies: Honda Lets You Share Your 'Race Face'  Ad Age</v>
      </c>
    </row>
    <row r="5">
      <c r="A5" s="5" t="str">
        <f>IFERROR(__xludf.DUMMYFUNCTION("""COMPUTED_VALUE"""),"Tue, 03 May 2016 07:00:00 GMT")</f>
        <v>Tue, 03 May 2016 07:00:00 GMT</v>
      </c>
      <c r="B5" s="5" t="str">
        <f>IFERROR(__xludf.DUMMYFUNCTION("""COMPUTED_VALUE"""),"Madonna twerks in Vogue video booth and seductively sucks her finger with French Montana at Met Gala - The Mirror")</f>
        <v>Madonna twerks in Vogue video booth and seductively sucks her finger with French Montana at Met Gala - The Mirror</v>
      </c>
      <c r="D5" s="1" t="str">
        <f>IFERROR(__xludf.DUMMYFUNCTION("""COMPUTED_VALUE"""),"https://news.google.com/rss/articles/CBMiVGh0dHBzOi8vd3d3Lm1pcnJvci5jby51ay8zYW0vY2VsZWJyaXR5LW5ld3MvbWFkb25uYS10d2Vya3Mtdm9ndWUtdmlkZW8tYm9vdGgtNzg4NjA4OdIBAA?oc=5")</f>
        <v>https://news.google.com/rss/articles/CBMiVGh0dHBzOi8vd3d3Lm1pcnJvci5jby51ay8zYW0vY2VsZWJyaXR5LW5ld3MvbWFkb25uYS10d2Vya3Mtdm9ndWUtdmlkZW8tYm9vdGgtNzg4NjA4OdIBAA?oc=5</v>
      </c>
      <c r="E5" s="5" t="str">
        <f>IFERROR(__xludf.DUMMYFUNCTION("""COMPUTED_VALUE"""),"Madonna twerks in Vogue video booth and seductively sucks her finger with 
French Montana at Met Gala  The Mirror")</f>
        <v>Madonna twerks in Vogue video booth and seductively sucks her finger with 
French Montana at Met Gala  The Mirror</v>
      </c>
    </row>
    <row r="6">
      <c r="A6" s="5" t="str">
        <f>IFERROR(__xludf.DUMMYFUNCTION("""COMPUTED_VALUE"""),"Wed, 12 Jun 2024 20:38:52 GMT")</f>
        <v>Wed, 12 Jun 2024 20:38:52 GMT</v>
      </c>
      <c r="B6" s="5" t="str">
        <f>IFERROR(__xludf.DUMMYFUNCTION("""COMPUTED_VALUE"""),"Video Booth Tour from Powder &amp; Bulk Solids South - Powder Bulk Solids")</f>
        <v>Video Booth Tour from Powder &amp; Bulk Solids South - Powder Bulk Solids</v>
      </c>
      <c r="D6" s="1" t="str">
        <f>IFERROR(__xludf.DUMMYFUNCTION("""COMPUTED_VALUE"""),"https://news.google.com/rss/articles/CBMikwFBVV95cUxObTU4MWE3SmpWb3pENTNNUzc5ZDNkeHkxVmRLR09mNEtUWmFNSVNrcV9pNTZ3TVFDVXRlMi1oYzIzZDZsX0czVmJSYVViODN0cFZqME5FWXlJLVdhbHhqeDVNUFd3Z2FuX0tBcVVfYVZtMDZUSm9NTEFFejE5cUVQOE44MmJIQkIwbEhxNl90Tl9uSTg?oc=5")</f>
        <v>https://news.google.com/rss/articles/CBMikwFBVV95cUxObTU4MWE3SmpWb3pENTNNUzc5ZDNkeHkxVmRLR09mNEtUWmFNSVNrcV9pNTZ3TVFDVXRlMi1oYzIzZDZsX0czVmJSYVViODN0cFZqME5FWXlJLVdhbHhqeDVNUFd3Z2FuX0tBcVVfYVZtMDZUSm9NTEFFejE5cUVQOE44MmJIQkIwbEhxNl90Tl9uSTg?oc=5</v>
      </c>
      <c r="E6" s="5" t="str">
        <f>IFERROR(__xludf.DUMMYFUNCTION("""COMPUTED_VALUE"""),"Video Booth Tour from Powder &amp; Bulk Solids South  Powder Bulk Solids")</f>
        <v>Video Booth Tour from Powder &amp; Bulk Solids South  Powder Bulk Solids</v>
      </c>
    </row>
    <row r="7">
      <c r="A7" s="5" t="str">
        <f>IFERROR(__xludf.DUMMYFUNCTION("""COMPUTED_VALUE"""),"Wed, 03 Jul 2024 12:01:24 GMT")</f>
        <v>Wed, 03 Jul 2024 12:01:24 GMT</v>
      </c>
      <c r="B7" s="5" t="str">
        <f>IFERROR(__xludf.DUMMYFUNCTION("""COMPUTED_VALUE"""),"Mastronardi Produce® Showcases Latest Innovations With a Video Booth Tour; Julie Shreve Shares - And Now U Know")</f>
        <v>Mastronardi Produce® Showcases Latest Innovations With a Video Booth Tour; Julie Shreve Shares - And Now U Know</v>
      </c>
      <c r="D7" s="1" t="str">
        <f>IFERROR(__xludf.DUMMYFUNCTION("""COMPUTED_VALUE"""),"https://news.google.com/rss/articles/CBMi0wFBVV95cUxORElzS0Y2Yk85Uks2c2l6TzBhMExGeG40Ni14OXUxRVMyaC0xQTI2bVZJYm5UZmNoXzIxSDk4Q3VjekY3THVEZGloRWNZNTd4WW1MU1cyb2YtMTVaNEpXdXpuYlNRTHloYWFwd2ZObWJzWXZoMm5FLWhiandLOFJpUGhIZDY0RXhLbFhwS2JYVWw1SDZTaUdMNGhyZ3R1Qy"&amp;"1uZUxPeDVRVC1pZF9pT0g1QVkxRUp2cFRXS1ctRGlma094RDh0TjN5MjFTQ2hMeUlVc1lj?oc=5")</f>
        <v>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v>
      </c>
      <c r="E7" s="5" t="str">
        <f>IFERROR(__xludf.DUMMYFUNCTION("""COMPUTED_VALUE"""),"Mastronardi Produce® Showcases Latest Innovations With a Video Booth Tour; 
Julie Shreve Shares  And Now U Know")</f>
        <v>Mastronardi Produce® Showcases Latest Innovations With a Video Booth Tour; 
Julie Shreve Shares  And Now U Know</v>
      </c>
    </row>
    <row r="8">
      <c r="A8" s="5" t="str">
        <f>IFERROR(__xludf.DUMMYFUNCTION("""COMPUTED_VALUE"""),"Tue, 30 May 2023 07:00:00 GMT")</f>
        <v>Tue, 30 May 2023 07:00:00 GMT</v>
      </c>
      <c r="B8" s="5" t="str">
        <f>IFERROR(__xludf.DUMMYFUNCTION("""COMPUTED_VALUE"""),"Here’s a bullet time video booth you can build yourself - DIY Photography")</f>
        <v>Here’s a bullet time video booth you can build yourself - DIY Photography</v>
      </c>
      <c r="D8" s="1" t="str">
        <f>IFERROR(__xludf.DUMMYFUNCTION("""COMPUTED_VALUE"""),"https://news.google.com/rss/articles/CBMijwFBVV95cUxObm9zVlN2Sng4OGN6V2pCeHVMRFRQT3NUU2hXUGNGOFFnQmt0cERPbWNKOU5aQWxuRHAySjBsblB5MHNvc3k4bExnWk5VYVdxanlJM3U2QnpJUDIzUEZRcGY5dlI5UGhEaTBwYTU0S1otdUhlRFJicWp5N1FYU3ZDUkl2ZGdOcUtncDJ2VXFLcw?oc=5")</f>
        <v>https://news.google.com/rss/articles/CBMijwFBVV95cUxObm9zVlN2Sng4OGN6V2pCeHVMRFRQT3NUU2hXUGNGOFFnQmt0cERPbWNKOU5aQWxuRHAySjBsblB5MHNvc3k4bExnWk5VYVdxanlJM3U2QnpJUDIzUEZRcGY5dlI5UGhEaTBwYTU0S1otdUhlRFJicWp5N1FYU3ZDUkl2ZGdOcUtncDJ2VXFLcw?oc=5</v>
      </c>
      <c r="E8" s="5" t="str">
        <f>IFERROR(__xludf.DUMMYFUNCTION("""COMPUTED_VALUE"""),"Here’s a bullet time video booth you can build yourself  DIY Photography")</f>
        <v>Here’s a bullet time video booth you can build yourself  DIY Photography</v>
      </c>
    </row>
    <row r="9">
      <c r="A9" s="5" t="str">
        <f>IFERROR(__xludf.DUMMYFUNCTION("""COMPUTED_VALUE"""),"Tue, 30 May 2023 07:00:00 GMT")</f>
        <v>Tue, 30 May 2023 07:00:00 GMT</v>
      </c>
      <c r="B9" s="5" t="str">
        <f>IFERROR(__xludf.DUMMYFUNCTION("""COMPUTED_VALUE"""),"DSLR-Powered Bullet Time Video Booth Brings ‘The Matrix’ to Weddings - PetaPixel")</f>
        <v>DSLR-Powered Bullet Time Video Booth Brings ‘The Matrix’ to Weddings - PetaPixel</v>
      </c>
      <c r="D9" s="1" t="str">
        <f>IFERROR(__xludf.DUMMYFUNCTION("""COMPUTED_VALUE"""),"https://news.google.com/rss/articles/CBMiogFBVV95cUxQT0psUmlONTMwU0hZeHdMRTFURi1LbG9TZDZ5VkcxVDZHdWEtR19LSWMxNVZNWFdXMzU0dERDdzN2cE53MnVHaGRKN0NCYU1PU1pQUHZKbUtGR1U3ajhEZG9sRmYxSW42Q2RuMGdrYUFTU1ctUjVFVGhLZHFJRFpWeWoyY0FLMjBacXZCc2FobjA3SU1odE1Ea05Tc0ZrRH"&amp;"lFcnc?oc=5")</f>
        <v>https://news.google.com/rss/articles/CBMiogFBVV95cUxQT0psUmlONTMwU0hZeHdMRTFURi1LbG9TZDZ5VkcxVDZHdWEtR19LSWMxNVZNWFdXMzU0dERDdzN2cE53MnVHaGRKN0NCYU1PU1pQUHZKbUtGR1U3ajhEZG9sRmYxSW42Q2RuMGdrYUFTU1ctUjVFVGhLZHFJRFpWeWoyY0FLMjBacXZCc2FobjA3SU1odE1Ea05Tc0ZrRHlFcnc?oc=5</v>
      </c>
      <c r="E9" s="5" t="str">
        <f>IFERROR(__xludf.DUMMYFUNCTION("""COMPUTED_VALUE"""),"DSLR-Powered Bullet Time Video Booth Brings ‘The Matrix’ to Weddings  
PetaPixel")</f>
        <v>DSLR-Powered Bullet Time Video Booth Brings ‘The Matrix’ to Weddings  
PetaPixel</v>
      </c>
    </row>
    <row r="10">
      <c r="A10" s="5" t="str">
        <f>IFERROR(__xludf.DUMMYFUNCTION("""COMPUTED_VALUE"""),"Wed, 03 May 2017 07:00:00 GMT")</f>
        <v>Wed, 03 May 2017 07:00:00 GMT</v>
      </c>
      <c r="B10" s="5" t="str">
        <f>IFERROR(__xludf.DUMMYFUNCTION("""COMPUTED_VALUE"""),"Vogue's Met Gala Video Booth Was the Most Extra and Awkward Part of the Whole Damn Show - Papermag")</f>
        <v>Vogue's Met Gala Video Booth Was the Most Extra and Awkward Part of the Whole Damn Show - Papermag</v>
      </c>
      <c r="D10" s="1" t="str">
        <f>IFERROR(__xludf.DUMMYFUNCTION("""COMPUTED_VALUE"""),"https://news.google.com/rss/articles/CBMimwFBVV95cUxQTmVqUXpnNzdrcUZTblNickU1SExDUkVzWlZwRjFOdk1zRksyOW16S1NlV1hEMnRSWFU3dDM3Z2o1dTV5NzJfT0ZTVzlUN2h3bzg2V1YtdUJVSnVRcENlckR3X0REMkgtLWxCQ2tYaHVjZUZzckVEQmVXQkFCVThfUEFHQzI2cm9VczZGR3dIVTNzckFzZ3N0UHRpWQ?oc="&amp;"5")</f>
        <v>https://news.google.com/rss/articles/CBMimwFBVV95cUxQTmVqUXpnNzdrcUZTblNickU1SExDUkVzWlZwRjFOdk1zRksyOW16S1NlV1hEMnRSWFU3dDM3Z2o1dTV5NzJfT0ZTVzlUN2h3bzg2V1YtdUJVSnVRcENlckR3X0REMkgtLWxCQ2tYaHVjZUZzckVEQmVXQkFCVThfUEFHQzI2cm9VczZGR3dIVTNzckFzZ3N0UHRpWQ?oc=5</v>
      </c>
      <c r="E10" s="5" t="str">
        <f>IFERROR(__xludf.DUMMYFUNCTION("""COMPUTED_VALUE"""),"Vogue's Met Gala Video Booth Was the Most Extra and Awkward Part of the 
Whole Damn Show  Papermag")</f>
        <v>Vogue's Met Gala Video Booth Was the Most Extra and Awkward Part of the 
Whole Damn Show  Papermag</v>
      </c>
    </row>
    <row r="11">
      <c r="A11" s="5" t="str">
        <f>IFERROR(__xludf.DUMMYFUNCTION("""COMPUTED_VALUE"""),"Tue, 31 Jan 2023 08:00:00 GMT")</f>
        <v>Tue, 31 Jan 2023 08:00:00 GMT</v>
      </c>
      <c r="B11" s="5" t="str">
        <f>IFERROR(__xludf.DUMMYFUNCTION("""COMPUTED_VALUE"""),"Logitech's Telepresence Video Booth, Project Ghost, Is Aiming for Your Next Office - CNET")</f>
        <v>Logitech's Telepresence Video Booth, Project Ghost, Is Aiming for Your Next Office - CNET</v>
      </c>
      <c r="D11" s="1" t="str">
        <f>IFERROR(__xludf.DUMMYFUNCTION("""COMPUTED_VALUE"""),"https://news.google.com/rss/articles/CBMitwFBVV95cUxQLUxZeVlnQk1oR3R0Mm5ab2NDenEyemludzVsbGg2RUZKSEhyVEg1emU0RHkwSUVBZ1pEMm05OHVuajYxRGplSVZUNFNneHltTV9uM0paX0NlbnV1THI4V2F6SlphSTJQcm84czQxNGs5WU5SemtEV1EtTl9KLW1NSVBjZnkwTmxFamFyV0x0dVNPb1VxM3ZYaWtKNDRMeV"&amp;"N4a29sZ2NrUGxNSzdQZXRWc21ZZWFFSW8?oc=5")</f>
        <v>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v>
      </c>
      <c r="E11" s="5" t="str">
        <f>IFERROR(__xludf.DUMMYFUNCTION("""COMPUTED_VALUE"""),"Logitech's Telepresence Video Booth, Project Ghost, Is Aiming for Your Next 
Office  CNET")</f>
        <v>Logitech's Telepresence Video Booth, Project Ghost, Is Aiming for Your Next 
Office  CNET</v>
      </c>
    </row>
    <row r="12">
      <c r="A12" s="5" t="str">
        <f>IFERROR(__xludf.DUMMYFUNCTION("""COMPUTED_VALUE"""),"Wed, 07 Apr 2021 07:00:00 GMT")</f>
        <v>Wed, 07 Apr 2021 07:00:00 GMT</v>
      </c>
      <c r="B12" s="5" t="str">
        <f>IFERROR(__xludf.DUMMYFUNCTION("""COMPUTED_VALUE"""),"Virtual Video &amp; Photo Booths for engagement, feedback, testimonials and promotion - Event Industry News")</f>
        <v>Virtual Video &amp; Photo Booths for engagement, feedback, testimonials and promotion - Event Industry News</v>
      </c>
      <c r="D12" s="1" t="str">
        <f>IFERROR(__xludf.DUMMYFUNCTION("""COMPUTED_VALUE"""),"https://news.google.com/rss/articles/CBMizgFBVV95cUxNZVNlUjV3YURmN05QSzh0TFEyLTZRU2h3UHFNczd5YXVFOG9rMk1EM09lcFhrSGZ4anRUdS0yOG44bkVITWd1cXVxS3BOZTFyRE1hMDB0bk1OdjB6cEpLYk52RVlmN3pqeEdpODRSdWctaVlDbXFHZnN4R1BPVkFCcG1obHZ3dENfbko3S1YwNFd5MGQ1anFVb0lVSm8tLT"&amp;"FtNHk1VkROMVhFQlFTN01PMk1DYUp0RUQ4WmtuZkxBQXN1b2c3aGI2SXhqMVF4UQ?oc=5")</f>
        <v>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v>
      </c>
      <c r="E12" s="5" t="str">
        <f>IFERROR(__xludf.DUMMYFUNCTION("""COMPUTED_VALUE"""),"Virtual Video &amp; Photo Booths for engagement, feedback, testimonials and 
promotion  Event Industry News")</f>
        <v>Virtual Video &amp; Photo Booths for engagement, feedback, testimonials and 
promotion  Event Industry News</v>
      </c>
    </row>
    <row r="13">
      <c r="A13" s="5" t="str">
        <f>IFERROR(__xludf.DUMMYFUNCTION("""COMPUTED_VALUE"""),"Wed, 19 Jul 2023 07:00:00 GMT")</f>
        <v>Wed, 19 Jul 2023 07:00:00 GMT</v>
      </c>
      <c r="B13" s="5" t="str">
        <f>IFERROR(__xludf.DUMMYFUNCTION("""COMPUTED_VALUE"""),"LEGO Reveals LEGO Brickbuster Video Booth at San Diego Comic Con 2023 - The Brick Fan")</f>
        <v>LEGO Reveals LEGO Brickbuster Video Booth at San Diego Comic Con 2023 - The Brick Fan</v>
      </c>
      <c r="D13" s="1" t="str">
        <f>IFERROR(__xludf.DUMMYFUNCTION("""COMPUTED_VALUE"""),"https://news.google.com/rss/articles/CBMinwFBVV95cUxQYzI1S25INXNWWUtBaEJaVUd1aExmVDNLX2h0XzEyYV83RzgtbU5KaFZhZksxVFIwTHBRcGJNVld0UEVCWEs3Ym1lMm1zNGN0X1lMa2xBMmdmQnROUDRyM3BwU3F3eUNNbFdwM2xjN1BKbkRFYk1RQnlCVzUyVVEtUU5heDZiakdGanR5MTNoZ0gtR1ZjUzRTd19TX2VzQT"&amp;"Q?oc=5")</f>
        <v>https://news.google.com/rss/articles/CBMinwFBVV95cUxQYzI1S25INXNWWUtBaEJaVUd1aExmVDNLX2h0XzEyYV83RzgtbU5KaFZhZksxVFIwTHBRcGJNVld0UEVCWEs3Ym1lMm1zNGN0X1lMa2xBMmdmQnROUDRyM3BwU3F3eUNNbFdwM2xjN1BKbkRFYk1RQnlCVzUyVVEtUU5heDZiakdGanR5MTNoZ0gtR1ZjUzRTd19TX2VzQTQ?oc=5</v>
      </c>
      <c r="E13" s="5" t="str">
        <f>IFERROR(__xludf.DUMMYFUNCTION("""COMPUTED_VALUE"""),"LEGO Reveals LEGO Brickbuster Video Booth at San Diego Comic Con 2023  The 
Brick Fan")</f>
        <v>LEGO Reveals LEGO Brickbuster Video Booth at San Diego Comic Con 2023  The 
Brick Fan</v>
      </c>
    </row>
    <row r="14">
      <c r="A14" s="5" t="str">
        <f>IFERROR(__xludf.DUMMYFUNCTION("""COMPUTED_VALUE"""),"Thu, 15 Jun 2023 07:00:00 GMT")</f>
        <v>Thu, 15 Jun 2023 07:00:00 GMT</v>
      </c>
      <c r="B14" s="5" t="str">
        <f>IFERROR(__xludf.DUMMYFUNCTION("""COMPUTED_VALUE"""),"Video: Booth tour of Hafele - woodworkingnetwork.com")</f>
        <v>Video: Booth tour of Hafele - woodworkingnetwork.com</v>
      </c>
      <c r="D14" s="1" t="str">
        <f>IFERROR(__xludf.DUMMYFUNCTION("""COMPUTED_VALUE"""),"https://news.google.com/rss/articles/CBMickFVX3lxTE5CalVlRGxFWW1VRmJjMzEza1VfOTBKVE1fT25OYm5ja2Yyd3JGdWgwemxtcVNtS0RqN3puaFBobTdQdFdpUk9OYWNRTjN5UzNRTGFaUm04Z3FFZk5DeDB5d1VQTlVITkpSNWxVeWVRWFhqQQ?oc=5")</f>
        <v>https://news.google.com/rss/articles/CBMickFVX3lxTE5CalVlRGxFWW1VRmJjMzEza1VfOTBKVE1fT25OYm5ja2Yyd3JGdWgwemxtcVNtS0RqN3puaFBobTdQdFdpUk9OYWNRTjN5UzNRTGFaUm04Z3FFZk5DeDB5d1VQTlVITkpSNWxVeWVRWFhqQQ?oc=5</v>
      </c>
      <c r="E14" s="5" t="str">
        <f>IFERROR(__xludf.DUMMYFUNCTION("""COMPUTED_VALUE"""),"Video: Booth tour of Hafele  woodworkingnetwork.com")</f>
        <v>Video: Booth tour of Hafele  woodworkingnetwork.com</v>
      </c>
    </row>
    <row r="15">
      <c r="A15" s="5" t="str">
        <f>IFERROR(__xludf.DUMMYFUNCTION("""COMPUTED_VALUE"""),"Fri, 29 Sep 2017 07:00:00 GMT")</f>
        <v>Fri, 29 Sep 2017 07:00:00 GMT</v>
      </c>
      <c r="B15" s="5" t="str">
        <f>IFERROR(__xludf.DUMMYFUNCTION("""COMPUTED_VALUE"""),"10 Best Ideas of the Week: a Carpool Karaoke-Theme Video Booth, Planned Parenthood's Neon Installation, a Cocktail Inspired by Fergie - BizBash")</f>
        <v>10 Best Ideas of the Week: a Carpool Karaoke-Theme Video Booth, Planned Parenthood's Neon Installation, a Cocktail Inspired by Fergie - BizBash</v>
      </c>
      <c r="D15" s="1" t="str">
        <f>IFERROR(__xludf.DUMMYFUNCTION("""COMPUTED_VALUE"""),"https://news.google.com/rss/articles/CBMiqgJBVV95cUxNNFl6T19xWVd6aGhRN3NjdDd5Sk50ZzJxc3U4eUVjTDk1Ulp3Z1JQSW0yNlFkNkxrZTUwTGk2aHJHbXlweFpKRXhaclZJM0poa3NJM0RKNFE3a21sRk8yQ3FGd2N4UHROMEpmSy1yTEZBUWhaLS1ubXg2V2xUNmZMNkRybzlpWWxPLTJlTW1PVVRYdzJyTzBBUmZqamU1OH"&amp;"hYejZYVmMzb0F2bzJBNGhxaGNpc1h5Nmw1NU5QSnM0cHNhM3BfU2d3OEwwMk9Jcnl6Q184amZGX2d0aHVpamxHTy16M1ZSS1FuRFlwYndEY1FhY1BrTzVEbkFuVTRKZC1LYWNwbm03V1FGOFdGNXdMWWM4MVJ3R0FRY3Uxb21wQmhvdmlSTEZ1YnJ3?oc=5")</f>
        <v>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v>
      </c>
      <c r="E15" s="5" t="str">
        <f>IFERROR(__xludf.DUMMYFUNCTION("""COMPUTED_VALUE"""),"10 Best Ideas of the Week: a Carpool Karaoke-Theme Video Booth, Planned 
Parenthood's Neon Installation, a Cocktail Inspired by Fergie  BizBash")</f>
        <v>10 Best Ideas of the Week: a Carpool Karaoke-Theme Video Booth, Planned 
Parenthood's Neon Installation, a Cocktail Inspired by Fergie  BizBash</v>
      </c>
    </row>
    <row r="16">
      <c r="A16" s="5" t="str">
        <f>IFERROR(__xludf.DUMMYFUNCTION("""COMPUTED_VALUE"""),"Sat, 30 Jul 2022 05:11:28 GMT")</f>
        <v>Sat, 30 Jul 2022 05:11:28 GMT</v>
      </c>
      <c r="B16" s="5" t="str">
        <f>IFERROR(__xludf.DUMMYFUNCTION("""COMPUTED_VALUE"""),"Live Video Booth Interviews - insideHPC")</f>
        <v>Live Video Booth Interviews - insideHPC</v>
      </c>
      <c r="D16" s="1" t="str">
        <f>IFERROR(__xludf.DUMMYFUNCTION("""COMPUTED_VALUE"""),"https://news.google.com/rss/articles/CBMiX0FVX3lxTE11alFmUFMzdTZxbGVUbDNKcWxuanpKMG95SUxZMTRhWXpBOWhTYmh4NXVnNlM5YmJQQnBjOVVQM2tQbExPV0lwWUVYdnUtd1lTNlZoWHB3SlItWENIOWZz?oc=5")</f>
        <v>https://news.google.com/rss/articles/CBMiX0FVX3lxTE11alFmUFMzdTZxbGVUbDNKcWxuanpKMG95SUxZMTRhWXpBOWhTYmh4NXVnNlM5YmJQQnBjOVVQM2tQbExPV0lwWUVYdnUtd1lTNlZoWHB3SlItWENIOWZz?oc=5</v>
      </c>
      <c r="E16" s="5" t="str">
        <f>IFERROR(__xludf.DUMMYFUNCTION("""COMPUTED_VALUE"""),"Live Video Booth Interviews  insideHPC")</f>
        <v>Live Video Booth Interviews  insideHPC</v>
      </c>
    </row>
    <row r="17">
      <c r="A17" s="5" t="str">
        <f>IFERROR(__xludf.DUMMYFUNCTION("""COMPUTED_VALUE"""),"Wed, 04 Sep 2019 07:00:00 GMT")</f>
        <v>Wed, 04 Sep 2019 07:00:00 GMT</v>
      </c>
      <c r="B17" s="5" t="str">
        <f>IFERROR(__xludf.DUMMYFUNCTION("""COMPUTED_VALUE"""),"The best video booth films at GQ Men Of The Year 2019 - British GQ")</f>
        <v>The best video booth films at GQ Men Of The Year 2019 - British GQ</v>
      </c>
      <c r="D17" s="1" t="str">
        <f>IFERROR(__xludf.DUMMYFUNCTION("""COMPUTED_VALUE"""),"https://news.google.com/rss/articles/CBMimAFBVV95cUxORHhSTTBjWU1KZ0M4YmtxcFhFU3ozUzQzZGpIMkE0S1BycUVYS0FXaUhYaTJjMXZOdTI4X1hhYUUtdXFEdnR6LThhVGNLOGwtc0VNeV9GNk56RGhIbW5nc3BfMTQteExoMG9Yby1UQkZUSGNmQWFjUFRkellmNE14bW45VXRJbkd4aWQ1TzZEeVFDZ3NqN192Yw?oc=5")</f>
        <v>https://news.google.com/rss/articles/CBMimAFBVV95cUxORHhSTTBjWU1KZ0M4YmtxcFhFU3ozUzQzZGpIMkE0S1BycUVYS0FXaUhYaTJjMXZOdTI4X1hhYUUtdXFEdnR6LThhVGNLOGwtc0VNeV9GNk56RGhIbW5nc3BfMTQteExoMG9Yby1UQkZUSGNmQWFjUFRkellmNE14bW45VXRJbkd4aWQ1TzZEeVFDZ3NqN192Yw?oc=5</v>
      </c>
      <c r="E17" s="5" t="str">
        <f>IFERROR(__xludf.DUMMYFUNCTION("""COMPUTED_VALUE"""),"The best video booth films at GQ Men Of The Year 2019  British GQ")</f>
        <v>The best video booth films at GQ Men Of The Year 2019  British GQ</v>
      </c>
    </row>
    <row r="18">
      <c r="A18" s="5" t="str">
        <f>IFERROR(__xludf.DUMMYFUNCTION("""COMPUTED_VALUE"""),"Mon, 29 May 2023 13:37:16 GMT")</f>
        <v>Mon, 29 May 2023 13:37:16 GMT</v>
      </c>
      <c r="B18" s="5" t="str">
        <f>IFERROR(__xludf.DUMMYFUNCTION("""COMPUTED_VALUE"""),"Building a Bullet Time Video Booth with 12 DSLR Cameras - Hackster.io")</f>
        <v>Building a Bullet Time Video Booth with 12 DSLR Cameras - Hackster.io</v>
      </c>
      <c r="D18" s="1" t="str">
        <f>IFERROR(__xludf.DUMMYFUNCTION("""COMPUTED_VALUE"""),"https://news.google.com/rss/articles/CBMingFBVV95cUxPaXJlSU5IclB3ZTJjeTluSUxneVdudXVWaGh3ME05Q3ctc1BCVk1RRGtubEl3Nk5GS3BxUnM2cW5OMjNFb1ZYdlRIVTJzYnJaS3lWSkhuTU0yWm1wNGlIMlIzSGNPU3BxOTNROFRFMU5JMG12WkszdVFEalNGMlVxS3ZCcGFoMFRFOEI2Rmdnd1JkR0ZtdjFCSVE1RzVDd9"&amp;"IBowFBVV95cUxNSXZPSGVfbnd2UGZQQlVTSkFRWGVHSHp5ZWlWdWFEWERIVXN1YXRCNFJiXzNDc2ZhVFpaM1lJQXhxX3NTaW5vdnJXa3p3U2lWd2tWaWdtZnlTLWlBODlNSHpMeUN1LVFuZHJ5SGRKWTRHX09xSjhMbHlnb3BPVF93QWRfeVRFZno5UWQ5cndMUU5TcmZadzEzaEJaaTRNNnhISHlj?oc=5")</f>
        <v>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v>
      </c>
      <c r="E18" s="5" t="str">
        <f>IFERROR(__xludf.DUMMYFUNCTION("""COMPUTED_VALUE"""),"Building a Bullet Time Video Booth with 12 DSLR Cameras  Hackster.io")</f>
        <v>Building a Bullet Time Video Booth with 12 DSLR Cameras  Hackster.io</v>
      </c>
    </row>
    <row r="19">
      <c r="A19" s="5" t="str">
        <f>IFERROR(__xludf.DUMMYFUNCTION("""COMPUTED_VALUE"""),"Thu, 22 Jun 2023 07:00:00 GMT")</f>
        <v>Thu, 22 Jun 2023 07:00:00 GMT</v>
      </c>
      <c r="B19" s="5" t="str">
        <f>IFERROR(__xludf.DUMMYFUNCTION("""COMPUTED_VALUE"""),"Video: Booth tour of Kessebohmer - woodworkingnetwork.com")</f>
        <v>Video: Booth tour of Kessebohmer - woodworkingnetwork.com</v>
      </c>
      <c r="D19" s="1" t="str">
        <f>IFERROR(__xludf.DUMMYFUNCTION("""COMPUTED_VALUE"""),"https://news.google.com/rss/articles/CBMieEFVX3lxTE4zNHdOekZpRkdRVzNSVExZX19lWnpnYzY4TF8zN0Rmamx0RkpzRlJGcTIweU9IdjFZbW44eDlvTzREZ01pR1lRVWlhSG1DR3k0clNsYXB4ZUtGWms4ZlQ2eEFXTkFIUEdKdHVRalpUX1pfalN0UThBNA?oc=5")</f>
        <v>https://news.google.com/rss/articles/CBMieEFVX3lxTE4zNHdOekZpRkdRVzNSVExZX19lWnpnYzY4TF8zN0Rmamx0RkpzRlJGcTIweU9IdjFZbW44eDlvTzREZ01pR1lRVWlhSG1DR3k0clNsYXB4ZUtGWms4ZlQ2eEFXTkFIUEdKdHVRalpUX1pfalN0UThBNA?oc=5</v>
      </c>
      <c r="E19" s="5" t="str">
        <f>IFERROR(__xludf.DUMMYFUNCTION("""COMPUTED_VALUE"""),"Video: Booth tour of Kessebohmer  woodworkingnetwork.com")</f>
        <v>Video: Booth tour of Kessebohmer  woodworkingnetwork.com</v>
      </c>
    </row>
    <row r="20">
      <c r="A20" s="5" t="str">
        <f>IFERROR(__xludf.DUMMYFUNCTION("""COMPUTED_VALUE"""),"Fri, 23 Sep 2016 07:00:00 GMT")</f>
        <v>Fri, 23 Sep 2016 07:00:00 GMT</v>
      </c>
      <c r="B20" s="5" t="str">
        <f>IFERROR(__xludf.DUMMYFUNCTION("""COMPUTED_VALUE"""),"10 Best Ideas of the Week: a 'Hollywood Squares'-Inspired Panel, Hologram Centerpieces, a Vintage TV Video Booth - BizBash")</f>
        <v>10 Best Ideas of the Week: a 'Hollywood Squares'-Inspired Panel, Hologram Centerpieces, a Vintage TV Video Booth - BizBash</v>
      </c>
      <c r="D20" s="1" t="str">
        <f>IFERROR(__xludf.DUMMYFUNCTION("""COMPUTED_VALUE"""),"https://news.google.com/rss/articles/CBMiqAJBVV95cUxPUkN6TExiQ0M4VHVhWVIxaVl6UzZlRHpqdW9jdTQ3QXpqMnJ5eWFwYjVabW9zRTNRYXFCdWxGWk15SWRaSUVhRjU1NEctN1RrTFJKc3k4clVFMkxsR05MNzhZWkRvZHNPRzBwdkhELWtwd214bURObHp1dldlQl9jMW51a2pYQ2s5dDMwSnN5azJvMDFUSnlKSG5ld1cxcU"&amp;"JyWXFQUU1KalRtcDhIYldlUGVpVURZQ0hZbDVuZzh6ZWtoM0lvUU9DRDF4NWt2TTh2Y29FSWNXeGg0dHhXWnlMUE05VE91TW1ZWXNMbzZDWXFIbThqYjVjcEsxUEFTUkZtMDRjYXFfbFFUMHFtMHhodVVLRGtYNlpwbEFHRnZjcGhxQ1dNLVY4Yg?oc=5")</f>
        <v>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v>
      </c>
      <c r="E20" s="5" t="str">
        <f>IFERROR(__xludf.DUMMYFUNCTION("""COMPUTED_VALUE"""),"10 Best Ideas of the Week: a 'Hollywood Squares'-Inspired Panel, Hologram 
Centerpieces, a Vintage TV Video Booth  BizBash")</f>
        <v>10 Best Ideas of the Week: a 'Hollywood Squares'-Inspired Panel, Hologram 
Centerpieces, a Vintage TV Video Booth  BizBash</v>
      </c>
    </row>
    <row r="21">
      <c r="A21" s="5" t="str">
        <f>IFERROR(__xludf.DUMMYFUNCTION("""COMPUTED_VALUE"""),"Tue, 05 Sep 2017 07:00:00 GMT")</f>
        <v>Tue, 05 Sep 2017 07:00:00 GMT</v>
      </c>
      <c r="B21" s="5" t="str">
        <f>IFERROR(__xludf.DUMMYFUNCTION("""COMPUTED_VALUE"""),"The Contrazoom video booth at GQ Men of the Year 2017 - British GQ")</f>
        <v>The Contrazoom video booth at GQ Men of the Year 2017 - British GQ</v>
      </c>
      <c r="D21" s="1" t="str">
        <f>IFERROR(__xludf.DUMMYFUNCTION("""COMPUTED_VALUE"""),"https://news.google.com/rss/articles/CBMif0FVX3lxTE91N1dFbm1seGpyY1daMVVxTjdKWG9Da2JjaUUtN0pfZ3ZSSGp2ZFY0NXVoTks1a3pjeVZhU0VoXy0xejlmTGVzaG1GOGpOTWdLOEd1OG15NjE0aDlyeTBmUEJOd09zQ0RoYTV1bkEzNzJ3cnl2d1l0RWFpYmo4WVU?oc=5")</f>
        <v>https://news.google.com/rss/articles/CBMif0FVX3lxTE91N1dFbm1seGpyY1daMVVxTjdKWG9Da2JjaUUtN0pfZ3ZSSGp2ZFY0NXVoTks1a3pjeVZhU0VoXy0xejlmTGVzaG1GOGpOTWdLOEd1OG15NjE0aDlyeTBmUEJOd09zQ0RoYTV1bkEzNzJ3cnl2d1l0RWFpYmo4WVU?oc=5</v>
      </c>
      <c r="E21" s="5" t="str">
        <f>IFERROR(__xludf.DUMMYFUNCTION("""COMPUTED_VALUE"""),"The Contrazoom video booth at GQ Men of the Year 2017  British GQ")</f>
        <v>The Contrazoom video booth at GQ Men of the Year 2017  British GQ</v>
      </c>
    </row>
    <row r="22">
      <c r="A22" s="2" t="s">
        <v>3</v>
      </c>
      <c r="B22" s="2" t="s">
        <v>638</v>
      </c>
    </row>
    <row r="23">
      <c r="A23" s="2" t="s">
        <v>7</v>
      </c>
      <c r="B23" s="2" t="s">
        <v>639</v>
      </c>
    </row>
    <row r="24">
      <c r="A24" s="2" t="s">
        <v>16</v>
      </c>
      <c r="B24" s="2" t="s">
        <v>640</v>
      </c>
    </row>
    <row r="25">
      <c r="A25" s="2" t="s">
        <v>10</v>
      </c>
      <c r="B25" s="2" t="s">
        <v>641</v>
      </c>
    </row>
    <row r="26">
      <c r="A26" s="2" t="s">
        <v>13</v>
      </c>
      <c r="B26" s="2" t="s">
        <v>642</v>
      </c>
    </row>
    <row r="27">
      <c r="A27" s="2" t="s">
        <v>24</v>
      </c>
      <c r="B27" s="2" t="s">
        <v>643</v>
      </c>
    </row>
    <row r="28">
      <c r="A28" s="2" t="s">
        <v>54</v>
      </c>
      <c r="B28" s="2" t="s">
        <v>644</v>
      </c>
    </row>
    <row r="29">
      <c r="A29" s="2" t="s">
        <v>54</v>
      </c>
      <c r="B29" s="2" t="s">
        <v>645</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